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defaultThemeVersion="124226"/>
  <mc:AlternateContent xmlns:mc="http://schemas.openxmlformats.org/markup-compatibility/2006">
    <mc:Choice Requires="x15">
      <x15ac:absPath xmlns:x15ac="http://schemas.microsoft.com/office/spreadsheetml/2010/11/ac" url="C:\Users\mbaysore\Downloads\"/>
    </mc:Choice>
  </mc:AlternateContent>
  <xr:revisionPtr revIDLastSave="0" documentId="13_ncr:1_{22C4F78E-5C28-4021-BB8B-4DEB0C6F783F}" xr6:coauthVersionLast="47" xr6:coauthVersionMax="47" xr10:uidLastSave="{00000000-0000-0000-0000-000000000000}"/>
  <bookViews>
    <workbookView xWindow="6750" yWindow="-16275" windowWidth="27480" windowHeight="14835" tabRatio="836" xr2:uid="{00000000-000D-0000-FFFF-FFFF00000000}"/>
  </bookViews>
  <sheets>
    <sheet name="START - General Info" sheetId="23" r:id="rId1"/>
    <sheet name="Prof. Services Consultant" sheetId="2" r:id="rId2"/>
    <sheet name="Prof. Services Att. B" sheetId="17" r:id="rId3"/>
    <sheet name="Prof. Services Att. C" sheetId="18" r:id="rId4"/>
    <sheet name="Prof. Services Att. D" sheetId="16" r:id="rId5"/>
    <sheet name="Prof. Services Amendment" sheetId="24" r:id="rId6"/>
    <sheet name="Construction Manager" sheetId="3" r:id="rId7"/>
    <sheet name="CM Att. B" sheetId="19" r:id="rId8"/>
    <sheet name="CM Att. C" sheetId="20" r:id="rId9"/>
    <sheet name="CM Att. D" sheetId="21" r:id="rId10"/>
    <sheet name="CM Amendment " sheetId="26" r:id="rId11"/>
    <sheet name="ESCO" sheetId="14" r:id="rId12"/>
    <sheet name="Bidding" sheetId="4" r:id="rId13"/>
    <sheet name="Front End (Single)" sheetId="8" r:id="rId14"/>
    <sheet name="Front End (Multiple)" sheetId="9" r:id="rId15"/>
    <sheet name="Reference - Drop Down Choices" sheetId="15" r:id="rId16"/>
    <sheet name="Reference - Divisions of Work" sheetId="7" state="hidden" r:id="rId17"/>
    <sheet name="BusinessEntity" sheetId="10" state="hidden" r:id="rId18"/>
    <sheet name="Sheet3" sheetId="12" state="hidden" r:id="rId19"/>
  </sheets>
  <definedNames>
    <definedName name="_xlnm._FilterDatabase" localSheetId="10" hidden="1">'CM Amendment '!$H$5:$H$14</definedName>
    <definedName name="_xlnm._FilterDatabase" localSheetId="7" hidden="1">'CM Att. B'!$B$4:$B$35</definedName>
    <definedName name="_xlnm._FilterDatabase" localSheetId="8" hidden="1">'CM Att. C'!$C$4:$C$10</definedName>
    <definedName name="_xlnm._FilterDatabase" localSheetId="9" hidden="1">'CM Att. D'!$D$4:$D$25</definedName>
    <definedName name="_xlnm._FilterDatabase" localSheetId="5" hidden="1">'Prof. Services Amendment'!$H$5:$H$18</definedName>
    <definedName name="_xlnm._FilterDatabase" localSheetId="2" hidden="1">'Prof. Services Att. B'!$B$4:$B$86</definedName>
    <definedName name="_xlnm._FilterDatabase" localSheetId="3" hidden="1">'Prof. Services Att. C'!$C$4:$C$15</definedName>
    <definedName name="_xlnm._FilterDatabase" localSheetId="4" hidden="1">'Prof. Services Att. D'!$D$4:$D$30</definedName>
    <definedName name="BusinessEntity">BusinessEntity!$A$1:$A$11</definedName>
    <definedName name="_xlnm.Print_Area" localSheetId="12">Bidding!$B$2:$C$45</definedName>
    <definedName name="_xlnm.Print_Area" localSheetId="6">'Construction Manager'!$B$2:$G$113</definedName>
    <definedName name="_xlnm.Print_Area" localSheetId="11">ESCO!$B$2:$G$104</definedName>
    <definedName name="_xlnm.Print_Area" localSheetId="14">'Front End (Multiple)'!$B$2:$E$34</definedName>
    <definedName name="_xlnm.Print_Area" localSheetId="13">'Front End (Single)'!$B$2:$E$34</definedName>
    <definedName name="_xlnm.Print_Area" localSheetId="1">'Prof. Services Consultant'!$B$2:$G$198</definedName>
    <definedName name="_xlnm.Print_Titles" localSheetId="12">Bidding!$2:$6</definedName>
    <definedName name="_xlnm.Print_Titles" localSheetId="6">'Construction Manager'!$2:$5</definedName>
    <definedName name="_xlnm.Print_Titles" localSheetId="11">ESCO!$2:$5</definedName>
    <definedName name="_xlnm.Print_Titles" localSheetId="14">'Front End (Multiple)'!$2:$6</definedName>
    <definedName name="_xlnm.Print_Titles" localSheetId="13">'Front End (Single)'!$2:$6</definedName>
    <definedName name="_xlnm.Print_Titles" localSheetId="1">'Prof. Services Consultant'!$2:$5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3" i="3" l="1"/>
  <c r="D113" i="3"/>
  <c r="C113" i="3"/>
  <c r="B13" i="26"/>
  <c r="E12" i="26"/>
  <c r="D12" i="26"/>
  <c r="C12" i="26"/>
  <c r="B12" i="26"/>
  <c r="E11" i="26"/>
  <c r="D11" i="26"/>
  <c r="C11" i="26"/>
  <c r="B11" i="26"/>
  <c r="E10" i="26"/>
  <c r="D10" i="26"/>
  <c r="C10" i="26"/>
  <c r="B10" i="26"/>
  <c r="E9" i="26"/>
  <c r="D9" i="26"/>
  <c r="C9" i="26"/>
  <c r="B9" i="26"/>
  <c r="E8" i="26"/>
  <c r="D8" i="26"/>
  <c r="C8" i="26"/>
  <c r="B8" i="26"/>
  <c r="E7" i="26"/>
  <c r="D7" i="26"/>
  <c r="C7" i="26"/>
  <c r="B7" i="26"/>
  <c r="E6" i="26"/>
  <c r="D6" i="26"/>
  <c r="C6" i="26"/>
  <c r="B6" i="26"/>
  <c r="H14" i="26"/>
  <c r="H18" i="24"/>
  <c r="E16" i="24"/>
  <c r="D16" i="24"/>
  <c r="C16" i="24"/>
  <c r="E15" i="24"/>
  <c r="D15" i="24"/>
  <c r="C15" i="24"/>
  <c r="E14" i="24"/>
  <c r="D14" i="24"/>
  <c r="C14" i="24"/>
  <c r="E13" i="24"/>
  <c r="D13" i="24"/>
  <c r="C13" i="24"/>
  <c r="E12" i="24"/>
  <c r="D12" i="24"/>
  <c r="C12" i="24"/>
  <c r="E11" i="24"/>
  <c r="D11" i="24"/>
  <c r="C11" i="24"/>
  <c r="E10" i="24"/>
  <c r="D10" i="24"/>
  <c r="C10" i="24"/>
  <c r="E9" i="24"/>
  <c r="D9" i="24"/>
  <c r="C9" i="24"/>
  <c r="E8" i="24"/>
  <c r="D8" i="24"/>
  <c r="C8" i="24"/>
  <c r="E7" i="24"/>
  <c r="D7" i="24"/>
  <c r="C7" i="24"/>
  <c r="E6" i="24"/>
  <c r="D6" i="24"/>
  <c r="C6" i="24"/>
  <c r="B17" i="24"/>
  <c r="B16" i="24"/>
  <c r="B15" i="24"/>
  <c r="B14" i="24"/>
  <c r="B13" i="24"/>
  <c r="B12" i="24"/>
  <c r="B11" i="24"/>
  <c r="B10" i="24"/>
  <c r="B9" i="24"/>
  <c r="B8" i="24"/>
  <c r="B7" i="24"/>
  <c r="B6" i="24"/>
  <c r="F184" i="2"/>
  <c r="F6" i="24" s="1"/>
  <c r="F185" i="2"/>
  <c r="F7" i="24" s="1"/>
  <c r="F186" i="2"/>
  <c r="F8" i="24" s="1"/>
  <c r="F187" i="2"/>
  <c r="F9" i="24" s="1"/>
  <c r="F188" i="2"/>
  <c r="F10" i="24" s="1"/>
  <c r="F189" i="2"/>
  <c r="F11" i="24" s="1"/>
  <c r="F190" i="2"/>
  <c r="F12" i="24" s="1"/>
  <c r="F191" i="2"/>
  <c r="F13" i="24" s="1"/>
  <c r="F192" i="2"/>
  <c r="F14" i="24" s="1"/>
  <c r="F193" i="2"/>
  <c r="F15" i="24" s="1"/>
  <c r="F194" i="2"/>
  <c r="F16" i="24" s="1"/>
  <c r="F195" i="2"/>
  <c r="E5" i="9"/>
  <c r="D5" i="9"/>
  <c r="C5" i="9"/>
  <c r="E4" i="9"/>
  <c r="D4" i="9"/>
  <c r="C4" i="9"/>
  <c r="C4" i="8"/>
  <c r="C5" i="8"/>
  <c r="C5" i="4"/>
  <c r="C4" i="4"/>
  <c r="D5" i="14"/>
  <c r="D4" i="14"/>
  <c r="D5" i="2"/>
  <c r="D4" i="2"/>
  <c r="D5" i="3"/>
  <c r="D4" i="3"/>
  <c r="D6" i="16"/>
  <c r="J86" i="17"/>
  <c r="H86" i="17"/>
  <c r="D86" i="17"/>
  <c r="C86" i="17"/>
  <c r="B86" i="17"/>
  <c r="J85" i="17"/>
  <c r="H85" i="17"/>
  <c r="D85" i="17"/>
  <c r="C85" i="17"/>
  <c r="B85" i="17"/>
  <c r="J84" i="17"/>
  <c r="H84" i="17"/>
  <c r="D84" i="17"/>
  <c r="C84" i="17"/>
  <c r="B84" i="17"/>
  <c r="J83" i="17"/>
  <c r="H83" i="17"/>
  <c r="D83" i="17"/>
  <c r="C83" i="17"/>
  <c r="B83" i="17"/>
  <c r="J82" i="17"/>
  <c r="H82" i="17"/>
  <c r="D82" i="17"/>
  <c r="C82" i="17"/>
  <c r="B82" i="17"/>
  <c r="J81" i="17"/>
  <c r="H81" i="17"/>
  <c r="D81" i="17"/>
  <c r="C81" i="17"/>
  <c r="B81" i="17"/>
  <c r="J80" i="17"/>
  <c r="H80" i="17"/>
  <c r="D80" i="17"/>
  <c r="C80" i="17"/>
  <c r="B80" i="17"/>
  <c r="J79" i="17"/>
  <c r="H79" i="17"/>
  <c r="D79" i="17"/>
  <c r="C79" i="17"/>
  <c r="B79" i="17"/>
  <c r="J78" i="17"/>
  <c r="H78" i="17"/>
  <c r="D78" i="17"/>
  <c r="C78" i="17"/>
  <c r="B78" i="17"/>
  <c r="J77" i="17"/>
  <c r="H77" i="17"/>
  <c r="D77" i="17"/>
  <c r="C77" i="17"/>
  <c r="B77" i="17"/>
  <c r="J76" i="17"/>
  <c r="H76" i="17"/>
  <c r="D76" i="17"/>
  <c r="C76" i="17"/>
  <c r="B76" i="17"/>
  <c r="J75" i="17"/>
  <c r="H75" i="17"/>
  <c r="D75" i="17"/>
  <c r="C75" i="17"/>
  <c r="B75" i="17"/>
  <c r="J74" i="17"/>
  <c r="H74" i="17"/>
  <c r="D74" i="17"/>
  <c r="C74" i="17"/>
  <c r="B74" i="17"/>
  <c r="J73" i="17"/>
  <c r="H73" i="17"/>
  <c r="D73" i="17"/>
  <c r="C73" i="17"/>
  <c r="B73" i="17"/>
  <c r="J72" i="17"/>
  <c r="H72" i="17"/>
  <c r="D72" i="17"/>
  <c r="C72" i="17"/>
  <c r="B72" i="17"/>
  <c r="J71" i="17"/>
  <c r="H71" i="17"/>
  <c r="D71" i="17"/>
  <c r="C71" i="17"/>
  <c r="B71" i="17"/>
  <c r="J70" i="17"/>
  <c r="H70" i="17"/>
  <c r="F70" i="17"/>
  <c r="E70" i="17"/>
  <c r="D70" i="17"/>
  <c r="C70" i="17"/>
  <c r="B70" i="17"/>
  <c r="J69" i="17"/>
  <c r="H69" i="17"/>
  <c r="D69" i="17"/>
  <c r="C69" i="17"/>
  <c r="B69" i="17"/>
  <c r="J68" i="17"/>
  <c r="H68" i="17"/>
  <c r="D68" i="17"/>
  <c r="C68" i="17"/>
  <c r="B68" i="17"/>
  <c r="J67" i="17"/>
  <c r="H67" i="17"/>
  <c r="D67" i="17"/>
  <c r="C67" i="17"/>
  <c r="B67" i="17"/>
  <c r="J66" i="17"/>
  <c r="H66" i="17"/>
  <c r="D66" i="17"/>
  <c r="C66" i="17"/>
  <c r="B66" i="17"/>
  <c r="J65" i="17"/>
  <c r="H65" i="17"/>
  <c r="D65" i="17"/>
  <c r="C65" i="17"/>
  <c r="B65" i="17"/>
  <c r="J64" i="17"/>
  <c r="H64" i="17"/>
  <c r="D64" i="17"/>
  <c r="C64" i="17"/>
  <c r="B64" i="17"/>
  <c r="J63" i="17"/>
  <c r="H63" i="17"/>
  <c r="D63" i="17"/>
  <c r="C63" i="17"/>
  <c r="B63" i="17"/>
  <c r="J62" i="17"/>
  <c r="H62" i="17"/>
  <c r="D62" i="17"/>
  <c r="C62" i="17"/>
  <c r="B62" i="17"/>
  <c r="J61" i="17"/>
  <c r="H61" i="17"/>
  <c r="D61" i="17"/>
  <c r="C61" i="17"/>
  <c r="B61" i="17"/>
  <c r="J60" i="17"/>
  <c r="H60" i="17"/>
  <c r="D60" i="17"/>
  <c r="C60" i="17"/>
  <c r="B60" i="17"/>
  <c r="J59" i="17"/>
  <c r="H59" i="17"/>
  <c r="D59" i="17"/>
  <c r="C59" i="17"/>
  <c r="B59" i="17"/>
  <c r="J58" i="17"/>
  <c r="H58" i="17"/>
  <c r="D58" i="17"/>
  <c r="C58" i="17"/>
  <c r="B58" i="17"/>
  <c r="J57" i="17"/>
  <c r="H57" i="17"/>
  <c r="D57" i="17"/>
  <c r="C57" i="17"/>
  <c r="B57" i="17"/>
  <c r="J56" i="17"/>
  <c r="H56" i="17"/>
  <c r="D56" i="17"/>
  <c r="C56" i="17"/>
  <c r="B56" i="17"/>
  <c r="J55" i="17"/>
  <c r="H55" i="17"/>
  <c r="D55" i="17"/>
  <c r="C55" i="17"/>
  <c r="B55" i="17"/>
  <c r="J54" i="17"/>
  <c r="H54" i="17"/>
  <c r="D54" i="17"/>
  <c r="C54" i="17"/>
  <c r="B54" i="17"/>
  <c r="J53" i="17"/>
  <c r="H53" i="17"/>
  <c r="F53" i="17"/>
  <c r="E53" i="17"/>
  <c r="D53" i="17"/>
  <c r="C53" i="17"/>
  <c r="B53" i="17"/>
  <c r="J52" i="17"/>
  <c r="H52" i="17"/>
  <c r="D52" i="17"/>
  <c r="C52" i="17"/>
  <c r="B52" i="17"/>
  <c r="J51" i="17"/>
  <c r="H51" i="17"/>
  <c r="D51" i="17"/>
  <c r="C51" i="17"/>
  <c r="B51" i="17"/>
  <c r="J50" i="17"/>
  <c r="H50" i="17"/>
  <c r="D50" i="17"/>
  <c r="C50" i="17"/>
  <c r="B50" i="17"/>
  <c r="J49" i="17"/>
  <c r="H49" i="17"/>
  <c r="D49" i="17"/>
  <c r="C49" i="17"/>
  <c r="B49" i="17"/>
  <c r="J48" i="17"/>
  <c r="H48" i="17"/>
  <c r="D48" i="17"/>
  <c r="C48" i="17"/>
  <c r="B48" i="17"/>
  <c r="J47" i="17"/>
  <c r="H47" i="17"/>
  <c r="D47" i="17"/>
  <c r="C47" i="17"/>
  <c r="B47" i="17"/>
  <c r="J46" i="17"/>
  <c r="H46" i="17"/>
  <c r="D46" i="17"/>
  <c r="C46" i="17"/>
  <c r="B46" i="17"/>
  <c r="J45" i="17"/>
  <c r="H45" i="17"/>
  <c r="D45" i="17"/>
  <c r="C45" i="17"/>
  <c r="B45" i="17"/>
  <c r="J44" i="17"/>
  <c r="H44" i="17"/>
  <c r="D44" i="17"/>
  <c r="C44" i="17"/>
  <c r="B44" i="17"/>
  <c r="J43" i="17"/>
  <c r="H43" i="17"/>
  <c r="D43" i="17"/>
  <c r="C43" i="17"/>
  <c r="B43" i="17"/>
  <c r="J42" i="17"/>
  <c r="H42" i="17"/>
  <c r="D42" i="17"/>
  <c r="C42" i="17"/>
  <c r="B42" i="17"/>
  <c r="J41" i="17"/>
  <c r="H41" i="17"/>
  <c r="D41" i="17"/>
  <c r="C41" i="17"/>
  <c r="B41" i="17"/>
  <c r="J40" i="17"/>
  <c r="H40" i="17"/>
  <c r="D40" i="17"/>
  <c r="C40" i="17"/>
  <c r="B40" i="17"/>
  <c r="J39" i="17"/>
  <c r="H39" i="17"/>
  <c r="D39" i="17"/>
  <c r="C39" i="17"/>
  <c r="B39" i="17"/>
  <c r="J38" i="17"/>
  <c r="H38" i="17"/>
  <c r="D38" i="17"/>
  <c r="C38" i="17"/>
  <c r="B38" i="17"/>
  <c r="J37" i="17"/>
  <c r="H37" i="17"/>
  <c r="D37" i="17"/>
  <c r="C37" i="17"/>
  <c r="B37" i="17"/>
  <c r="J36" i="17"/>
  <c r="H36" i="17"/>
  <c r="F36" i="17"/>
  <c r="E36" i="17"/>
  <c r="D36" i="17"/>
  <c r="C36" i="17"/>
  <c r="B36" i="17"/>
  <c r="J35" i="17"/>
  <c r="H35" i="17"/>
  <c r="D35" i="17"/>
  <c r="C35" i="17"/>
  <c r="B35" i="17"/>
  <c r="J34" i="17"/>
  <c r="H34" i="17"/>
  <c r="D34" i="17"/>
  <c r="C34" i="17"/>
  <c r="B34" i="17"/>
  <c r="J33" i="17"/>
  <c r="H33" i="17"/>
  <c r="D33" i="17"/>
  <c r="C33" i="17"/>
  <c r="B33" i="17"/>
  <c r="J32" i="17"/>
  <c r="H32" i="17"/>
  <c r="D32" i="17"/>
  <c r="C32" i="17"/>
  <c r="B32" i="17"/>
  <c r="J31" i="17"/>
  <c r="H31" i="17"/>
  <c r="D31" i="17"/>
  <c r="C31" i="17"/>
  <c r="B31" i="17"/>
  <c r="J30" i="17"/>
  <c r="H30" i="17"/>
  <c r="D30" i="17"/>
  <c r="C30" i="17"/>
  <c r="B30" i="17"/>
  <c r="J29" i="17"/>
  <c r="H29" i="17"/>
  <c r="D29" i="17"/>
  <c r="C29" i="17"/>
  <c r="B29" i="17"/>
  <c r="J28" i="17"/>
  <c r="H28" i="17"/>
  <c r="D28" i="17"/>
  <c r="C28" i="17"/>
  <c r="B28" i="17"/>
  <c r="J27" i="17"/>
  <c r="H27" i="17"/>
  <c r="D27" i="17"/>
  <c r="C27" i="17"/>
  <c r="B27" i="17"/>
  <c r="J26" i="17"/>
  <c r="H26" i="17"/>
  <c r="D26" i="17"/>
  <c r="C26" i="17"/>
  <c r="B26" i="17"/>
  <c r="J25" i="17"/>
  <c r="H25" i="17"/>
  <c r="D25" i="17"/>
  <c r="C25" i="17"/>
  <c r="B25" i="17"/>
  <c r="J24" i="17"/>
  <c r="H24" i="17"/>
  <c r="D24" i="17"/>
  <c r="C24" i="17"/>
  <c r="B24" i="17"/>
  <c r="J23" i="17"/>
  <c r="H23" i="17"/>
  <c r="D23" i="17"/>
  <c r="C23" i="17"/>
  <c r="B23" i="17"/>
  <c r="J22" i="17"/>
  <c r="H22" i="17"/>
  <c r="D22" i="17"/>
  <c r="C22" i="17"/>
  <c r="B22" i="17"/>
  <c r="J21" i="17"/>
  <c r="H21" i="17"/>
  <c r="D21" i="17"/>
  <c r="C21" i="17"/>
  <c r="B21" i="17"/>
  <c r="J20" i="17"/>
  <c r="H20" i="17"/>
  <c r="D20" i="17"/>
  <c r="C20" i="17"/>
  <c r="B20" i="17"/>
  <c r="J19" i="17"/>
  <c r="H19" i="17"/>
  <c r="D19" i="17"/>
  <c r="C19" i="17"/>
  <c r="B19" i="17"/>
  <c r="J18" i="17"/>
  <c r="H18" i="17"/>
  <c r="D18" i="17"/>
  <c r="C18" i="17"/>
  <c r="B18" i="17"/>
  <c r="J17" i="17"/>
  <c r="H17" i="17"/>
  <c r="D17" i="17"/>
  <c r="C17" i="17"/>
  <c r="B17" i="17"/>
  <c r="J16" i="17"/>
  <c r="H16" i="17"/>
  <c r="D16" i="17"/>
  <c r="C16" i="17"/>
  <c r="B16" i="17"/>
  <c r="J15" i="17"/>
  <c r="H15" i="17"/>
  <c r="D15" i="17"/>
  <c r="C15" i="17"/>
  <c r="B15" i="17"/>
  <c r="J14" i="17"/>
  <c r="H14" i="17"/>
  <c r="D14" i="17"/>
  <c r="C14" i="17"/>
  <c r="B14" i="17"/>
  <c r="J13" i="17"/>
  <c r="H13" i="17"/>
  <c r="D13" i="17"/>
  <c r="C13" i="17"/>
  <c r="B13" i="17"/>
  <c r="J12" i="17"/>
  <c r="H12" i="17"/>
  <c r="D12" i="17"/>
  <c r="C12" i="17"/>
  <c r="B12" i="17"/>
  <c r="J11" i="17"/>
  <c r="H11" i="17"/>
  <c r="D11" i="17"/>
  <c r="C11" i="17"/>
  <c r="B11" i="17"/>
  <c r="J10" i="17"/>
  <c r="H10" i="17"/>
  <c r="D10" i="17"/>
  <c r="C10" i="17"/>
  <c r="B10" i="17"/>
  <c r="J9" i="17"/>
  <c r="H9" i="17"/>
  <c r="D9" i="17"/>
  <c r="C9" i="17"/>
  <c r="B9" i="17"/>
  <c r="J8" i="17"/>
  <c r="H8" i="17"/>
  <c r="D8" i="17"/>
  <c r="C8" i="17"/>
  <c r="B8" i="17"/>
  <c r="J7" i="17"/>
  <c r="H7" i="17"/>
  <c r="D7" i="17"/>
  <c r="C7" i="17"/>
  <c r="B7" i="17"/>
  <c r="F71" i="2"/>
  <c r="G71" i="2" s="1"/>
  <c r="F35" i="17" s="1"/>
  <c r="F70" i="2"/>
  <c r="G70" i="2" s="1"/>
  <c r="F34" i="17" s="1"/>
  <c r="F69" i="2"/>
  <c r="G69" i="2" s="1"/>
  <c r="F33" i="17" s="1"/>
  <c r="F68" i="2"/>
  <c r="G68" i="2" s="1"/>
  <c r="F32" i="17" s="1"/>
  <c r="F67" i="2"/>
  <c r="G67" i="2" s="1"/>
  <c r="F31" i="17" s="1"/>
  <c r="F66" i="2"/>
  <c r="G66" i="2" s="1"/>
  <c r="F30" i="17" s="1"/>
  <c r="F65" i="2"/>
  <c r="G65" i="2" s="1"/>
  <c r="F29" i="17" s="1"/>
  <c r="F64" i="2"/>
  <c r="G64" i="2" s="1"/>
  <c r="F28" i="17" s="1"/>
  <c r="F63" i="2"/>
  <c r="G63" i="2" s="1"/>
  <c r="F27" i="17" s="1"/>
  <c r="F122" i="2"/>
  <c r="G122" i="2" s="1"/>
  <c r="F86" i="17" s="1"/>
  <c r="F121" i="2"/>
  <c r="G121" i="2" s="1"/>
  <c r="F85" i="17" s="1"/>
  <c r="F120" i="2"/>
  <c r="G120" i="2" s="1"/>
  <c r="F84" i="17" s="1"/>
  <c r="F119" i="2"/>
  <c r="E83" i="17" s="1"/>
  <c r="F118" i="2"/>
  <c r="G118" i="2" s="1"/>
  <c r="F82" i="17" s="1"/>
  <c r="F117" i="2"/>
  <c r="E81" i="17" s="1"/>
  <c r="F116" i="2"/>
  <c r="G116" i="2" s="1"/>
  <c r="F80" i="17" s="1"/>
  <c r="F115" i="2"/>
  <c r="E79" i="17" s="1"/>
  <c r="F114" i="2"/>
  <c r="G114" i="2" s="1"/>
  <c r="F78" i="17" s="1"/>
  <c r="F113" i="2"/>
  <c r="G113" i="2" s="1"/>
  <c r="F77" i="17" s="1"/>
  <c r="F112" i="2"/>
  <c r="G112" i="2" s="1"/>
  <c r="F76" i="17" s="1"/>
  <c r="F111" i="2"/>
  <c r="G111" i="2" s="1"/>
  <c r="F75" i="17" s="1"/>
  <c r="F110" i="2"/>
  <c r="E74" i="17" s="1"/>
  <c r="F109" i="2"/>
  <c r="G109" i="2" s="1"/>
  <c r="F73" i="17" s="1"/>
  <c r="F108" i="2"/>
  <c r="G108" i="2" s="1"/>
  <c r="F72" i="17" s="1"/>
  <c r="F107" i="2"/>
  <c r="E71" i="17" s="1"/>
  <c r="C25" i="21"/>
  <c r="B25" i="21"/>
  <c r="F24" i="21"/>
  <c r="E24" i="21"/>
  <c r="D24" i="21"/>
  <c r="C24" i="21"/>
  <c r="B24" i="21"/>
  <c r="D23" i="21"/>
  <c r="D22" i="21"/>
  <c r="D21" i="21"/>
  <c r="D20" i="21"/>
  <c r="D19" i="21"/>
  <c r="D18" i="21"/>
  <c r="D17" i="21"/>
  <c r="D16" i="21"/>
  <c r="D15" i="21"/>
  <c r="D14" i="21"/>
  <c r="D13" i="21"/>
  <c r="D12" i="21"/>
  <c r="D11" i="21"/>
  <c r="D10" i="21"/>
  <c r="D9" i="21"/>
  <c r="D8" i="21"/>
  <c r="D7" i="21"/>
  <c r="D6" i="21"/>
  <c r="F23" i="21"/>
  <c r="C23" i="21"/>
  <c r="B23" i="21"/>
  <c r="F22" i="21"/>
  <c r="C22" i="21"/>
  <c r="B22" i="21"/>
  <c r="F21" i="21"/>
  <c r="C21" i="21"/>
  <c r="B21" i="21"/>
  <c r="F20" i="21"/>
  <c r="C20" i="21"/>
  <c r="B20" i="21"/>
  <c r="F19" i="21"/>
  <c r="C19" i="21"/>
  <c r="B19" i="21"/>
  <c r="F18" i="21"/>
  <c r="C18" i="21"/>
  <c r="B18" i="21"/>
  <c r="F17" i="21"/>
  <c r="C17" i="21"/>
  <c r="B17" i="21"/>
  <c r="F16" i="21"/>
  <c r="C16" i="21"/>
  <c r="B16" i="21"/>
  <c r="F15" i="21"/>
  <c r="C15" i="21"/>
  <c r="B15" i="21"/>
  <c r="F14" i="21"/>
  <c r="C14" i="21"/>
  <c r="B14" i="21"/>
  <c r="F13" i="21"/>
  <c r="C13" i="21"/>
  <c r="B13" i="21"/>
  <c r="F12" i="21"/>
  <c r="C12" i="21"/>
  <c r="B12" i="21"/>
  <c r="F11" i="21"/>
  <c r="C11" i="21"/>
  <c r="B11" i="21"/>
  <c r="F10" i="21"/>
  <c r="C10" i="21"/>
  <c r="B10" i="21"/>
  <c r="F9" i="21"/>
  <c r="C9" i="21"/>
  <c r="B9" i="21"/>
  <c r="F8" i="21"/>
  <c r="C8" i="21"/>
  <c r="B8" i="21"/>
  <c r="F7" i="21"/>
  <c r="C7" i="21"/>
  <c r="B7" i="21"/>
  <c r="F6" i="21"/>
  <c r="C6" i="21"/>
  <c r="B6" i="21"/>
  <c r="D10" i="20"/>
  <c r="C10" i="20"/>
  <c r="D9" i="20"/>
  <c r="C9" i="20"/>
  <c r="D8" i="20"/>
  <c r="C8" i="20"/>
  <c r="D7" i="20"/>
  <c r="C7" i="20"/>
  <c r="D6" i="20"/>
  <c r="C6" i="20"/>
  <c r="B10" i="20"/>
  <c r="B9" i="20"/>
  <c r="B8" i="20"/>
  <c r="B7" i="20"/>
  <c r="B6" i="20"/>
  <c r="G35" i="19"/>
  <c r="E35" i="19"/>
  <c r="G34" i="19"/>
  <c r="E34" i="19"/>
  <c r="G33" i="19"/>
  <c r="E33" i="19"/>
  <c r="G32" i="19"/>
  <c r="E32" i="19"/>
  <c r="G31" i="19"/>
  <c r="E31" i="19"/>
  <c r="G30" i="19"/>
  <c r="E30" i="19"/>
  <c r="G29" i="19"/>
  <c r="E29" i="19"/>
  <c r="G28" i="19"/>
  <c r="E28" i="19"/>
  <c r="G27" i="19"/>
  <c r="E27" i="19"/>
  <c r="G26" i="19"/>
  <c r="E26" i="19"/>
  <c r="G25" i="19"/>
  <c r="E25" i="19"/>
  <c r="G24" i="19"/>
  <c r="E24" i="19"/>
  <c r="G23" i="19"/>
  <c r="E23" i="19"/>
  <c r="G22" i="19"/>
  <c r="E22" i="19"/>
  <c r="G21" i="19"/>
  <c r="E21" i="19"/>
  <c r="G20" i="19"/>
  <c r="E20" i="19"/>
  <c r="G19" i="19"/>
  <c r="E19" i="19"/>
  <c r="G18" i="19"/>
  <c r="E18" i="19"/>
  <c r="G17" i="19"/>
  <c r="E17" i="19"/>
  <c r="G16" i="19"/>
  <c r="E16" i="19"/>
  <c r="G15" i="19"/>
  <c r="E15" i="19"/>
  <c r="G14" i="19"/>
  <c r="E14" i="19"/>
  <c r="G13" i="19"/>
  <c r="E13" i="19"/>
  <c r="G12" i="19"/>
  <c r="E12" i="19"/>
  <c r="G11" i="19"/>
  <c r="E11" i="19"/>
  <c r="G10" i="19"/>
  <c r="E10" i="19"/>
  <c r="G9" i="19"/>
  <c r="E9" i="19"/>
  <c r="G8" i="19"/>
  <c r="E8" i="19"/>
  <c r="G7" i="19"/>
  <c r="E7" i="19"/>
  <c r="C35" i="19"/>
  <c r="B35" i="19"/>
  <c r="C34" i="19"/>
  <c r="B34" i="19"/>
  <c r="C33" i="19"/>
  <c r="B33" i="19"/>
  <c r="C32" i="19"/>
  <c r="B32" i="19"/>
  <c r="C31" i="19"/>
  <c r="B31" i="19"/>
  <c r="C30" i="19"/>
  <c r="B30" i="19"/>
  <c r="C29" i="19"/>
  <c r="B29" i="19"/>
  <c r="C28" i="19"/>
  <c r="B28" i="19"/>
  <c r="C27" i="19"/>
  <c r="B27" i="19"/>
  <c r="C26" i="19"/>
  <c r="B26" i="19"/>
  <c r="C25" i="19"/>
  <c r="B25" i="19"/>
  <c r="C24" i="19"/>
  <c r="B24" i="19"/>
  <c r="C23" i="19"/>
  <c r="B23" i="19"/>
  <c r="C22" i="19"/>
  <c r="B22" i="19"/>
  <c r="C21" i="19"/>
  <c r="B21" i="19"/>
  <c r="C20" i="19"/>
  <c r="B20" i="19"/>
  <c r="C19" i="19"/>
  <c r="B19" i="19"/>
  <c r="C18" i="19"/>
  <c r="B18" i="19"/>
  <c r="C17" i="19"/>
  <c r="B17" i="19"/>
  <c r="C16" i="19"/>
  <c r="B16" i="19"/>
  <c r="C15" i="19"/>
  <c r="B15" i="19"/>
  <c r="C14" i="19"/>
  <c r="B14" i="19"/>
  <c r="C13" i="19"/>
  <c r="B13" i="19"/>
  <c r="C12" i="19"/>
  <c r="B12" i="19"/>
  <c r="C11" i="19"/>
  <c r="B11" i="19"/>
  <c r="C10" i="19"/>
  <c r="B10" i="19"/>
  <c r="C9" i="19"/>
  <c r="B9" i="19"/>
  <c r="C8" i="19"/>
  <c r="B8" i="19"/>
  <c r="C7" i="19"/>
  <c r="B7" i="19"/>
  <c r="E6" i="19"/>
  <c r="G6" i="19"/>
  <c r="C6" i="19"/>
  <c r="B6" i="19"/>
  <c r="D12" i="16"/>
  <c r="D15" i="18"/>
  <c r="D14" i="18"/>
  <c r="D13" i="18"/>
  <c r="D12" i="18"/>
  <c r="D11" i="18"/>
  <c r="D10" i="18"/>
  <c r="D9" i="18"/>
  <c r="D8" i="18"/>
  <c r="D7" i="18"/>
  <c r="D6" i="18"/>
  <c r="C15" i="18"/>
  <c r="C14" i="18"/>
  <c r="C13" i="18"/>
  <c r="C12" i="18"/>
  <c r="C11" i="18"/>
  <c r="C10" i="18"/>
  <c r="C9" i="18"/>
  <c r="C8" i="18"/>
  <c r="C7" i="18"/>
  <c r="C6" i="18"/>
  <c r="B15" i="18"/>
  <c r="B14" i="18"/>
  <c r="B13" i="18"/>
  <c r="B12" i="18"/>
  <c r="B11" i="18"/>
  <c r="B10" i="18"/>
  <c r="B9" i="18"/>
  <c r="B8" i="18"/>
  <c r="B7" i="18"/>
  <c r="B6" i="18"/>
  <c r="H6" i="17"/>
  <c r="J6" i="17"/>
  <c r="D6" i="17"/>
  <c r="C6" i="17"/>
  <c r="B6" i="17"/>
  <c r="F29" i="16"/>
  <c r="F28" i="16"/>
  <c r="F27" i="16"/>
  <c r="F26" i="16"/>
  <c r="F25" i="16"/>
  <c r="F24" i="16"/>
  <c r="F23" i="16"/>
  <c r="F22" i="16"/>
  <c r="F21" i="16"/>
  <c r="F20" i="16"/>
  <c r="F19" i="16"/>
  <c r="F18" i="16"/>
  <c r="F17" i="16"/>
  <c r="F16" i="16"/>
  <c r="F15" i="16"/>
  <c r="F14" i="16"/>
  <c r="F13" i="16"/>
  <c r="F12" i="16"/>
  <c r="F11" i="16"/>
  <c r="F10" i="16"/>
  <c r="F9" i="16"/>
  <c r="F8" i="16"/>
  <c r="F7" i="16"/>
  <c r="E29" i="16"/>
  <c r="D29" i="16"/>
  <c r="D28" i="16"/>
  <c r="D27" i="16"/>
  <c r="D26" i="16"/>
  <c r="D25" i="16"/>
  <c r="D24" i="16"/>
  <c r="D23" i="16"/>
  <c r="D22" i="16"/>
  <c r="D21" i="16"/>
  <c r="D20" i="16"/>
  <c r="D19" i="16"/>
  <c r="D18" i="16"/>
  <c r="D17" i="16"/>
  <c r="D16" i="16"/>
  <c r="D15" i="16"/>
  <c r="D14" i="16"/>
  <c r="D13" i="16"/>
  <c r="C30" i="16"/>
  <c r="C29" i="16"/>
  <c r="C28" i="16"/>
  <c r="C27" i="16"/>
  <c r="C26" i="16"/>
  <c r="C25" i="16"/>
  <c r="C24" i="16"/>
  <c r="C23" i="16"/>
  <c r="C22" i="16"/>
  <c r="C21" i="16"/>
  <c r="C20" i="16"/>
  <c r="C19" i="16"/>
  <c r="C18" i="16"/>
  <c r="C17" i="16"/>
  <c r="C16" i="16"/>
  <c r="C15" i="16"/>
  <c r="C14" i="16"/>
  <c r="C13" i="16"/>
  <c r="C12" i="16"/>
  <c r="B29" i="16"/>
  <c r="B28" i="16"/>
  <c r="B27" i="16"/>
  <c r="B26" i="16"/>
  <c r="B25" i="16"/>
  <c r="B24" i="16"/>
  <c r="B23" i="16"/>
  <c r="B22" i="16"/>
  <c r="B21" i="16"/>
  <c r="B20" i="16"/>
  <c r="B19" i="16"/>
  <c r="B18" i="16"/>
  <c r="B17" i="16"/>
  <c r="B16" i="16"/>
  <c r="B15" i="16"/>
  <c r="B14" i="16"/>
  <c r="B13" i="16"/>
  <c r="D11" i="16"/>
  <c r="D10" i="16"/>
  <c r="D9" i="16"/>
  <c r="D8" i="16"/>
  <c r="D7" i="16"/>
  <c r="C11" i="16"/>
  <c r="C10" i="16"/>
  <c r="C9" i="16"/>
  <c r="C8" i="16"/>
  <c r="C7" i="16"/>
  <c r="B12" i="16"/>
  <c r="B11" i="16"/>
  <c r="B10" i="16"/>
  <c r="B9" i="16"/>
  <c r="B8" i="16"/>
  <c r="B7" i="16"/>
  <c r="F6" i="16"/>
  <c r="C6" i="16"/>
  <c r="B6" i="16"/>
  <c r="F204" i="2"/>
  <c r="F203" i="2"/>
  <c r="E85" i="17" l="1"/>
  <c r="E73" i="17"/>
  <c r="E80" i="17"/>
  <c r="E30" i="17"/>
  <c r="E82" i="17"/>
  <c r="E28" i="17"/>
  <c r="E78" i="17"/>
  <c r="E76" i="17"/>
  <c r="H9" i="24"/>
  <c r="H13" i="24"/>
  <c r="E27" i="17"/>
  <c r="E31" i="17"/>
  <c r="E75" i="17"/>
  <c r="G119" i="2"/>
  <c r="F83" i="17" s="1"/>
  <c r="G107" i="2"/>
  <c r="F71" i="17" s="1"/>
  <c r="G115" i="2"/>
  <c r="F79" i="17" s="1"/>
  <c r="E29" i="17"/>
  <c r="E77" i="17"/>
  <c r="H6" i="24"/>
  <c r="H14" i="24"/>
  <c r="E72" i="17"/>
  <c r="E84" i="17"/>
  <c r="E32" i="17"/>
  <c r="G110" i="2"/>
  <c r="F74" i="17" s="1"/>
  <c r="G117" i="2"/>
  <c r="F81" i="17" s="1"/>
  <c r="E86" i="17"/>
  <c r="H7" i="24"/>
  <c r="H11" i="24"/>
  <c r="H15" i="24"/>
  <c r="E33" i="17"/>
  <c r="E34" i="17"/>
  <c r="E35" i="17"/>
  <c r="H12" i="24"/>
  <c r="H16" i="24"/>
  <c r="H10" i="24"/>
  <c r="H8" i="24"/>
  <c r="H7" i="26"/>
  <c r="H12" i="26"/>
  <c r="H9" i="26"/>
  <c r="H8" i="26"/>
  <c r="H11" i="26"/>
  <c r="H10" i="26"/>
  <c r="H6" i="26"/>
  <c r="G102" i="14"/>
  <c r="G90" i="14"/>
  <c r="F106" i="3"/>
  <c r="F8" i="26" s="1"/>
  <c r="D171" i="2"/>
  <c r="D30" i="16" s="1"/>
  <c r="D197" i="2"/>
  <c r="D17" i="24" s="1"/>
  <c r="E197" i="2"/>
  <c r="E17" i="24" s="1"/>
  <c r="F96" i="2"/>
  <c r="E60" i="17" s="1"/>
  <c r="F95" i="2"/>
  <c r="E59" i="17" s="1"/>
  <c r="F94" i="2"/>
  <c r="E58" i="17" s="1"/>
  <c r="F93" i="2"/>
  <c r="E57" i="17" s="1"/>
  <c r="F92" i="2"/>
  <c r="E56" i="17" s="1"/>
  <c r="F91" i="2"/>
  <c r="E55" i="17" s="1"/>
  <c r="F90" i="2"/>
  <c r="E54" i="17" s="1"/>
  <c r="F81" i="2"/>
  <c r="E45" i="17" s="1"/>
  <c r="F80" i="2"/>
  <c r="E44" i="17" s="1"/>
  <c r="F79" i="2"/>
  <c r="E43" i="17" s="1"/>
  <c r="F78" i="2"/>
  <c r="E42" i="17" s="1"/>
  <c r="F77" i="2"/>
  <c r="E41" i="17" s="1"/>
  <c r="F76" i="2"/>
  <c r="E40" i="17" s="1"/>
  <c r="F75" i="2"/>
  <c r="E39" i="17" s="1"/>
  <c r="E205" i="2" l="1"/>
  <c r="D205" i="2"/>
  <c r="G95" i="2"/>
  <c r="F59" i="17" s="1"/>
  <c r="G96" i="2"/>
  <c r="F60" i="17" s="1"/>
  <c r="G90" i="2"/>
  <c r="F54" i="17" s="1"/>
  <c r="G92" i="2"/>
  <c r="F56" i="17" s="1"/>
  <c r="G79" i="2"/>
  <c r="F43" i="17" s="1"/>
  <c r="G80" i="2"/>
  <c r="F44" i="17" s="1"/>
  <c r="G81" i="2"/>
  <c r="F45" i="17" s="1"/>
  <c r="G75" i="2"/>
  <c r="F39" i="17" s="1"/>
  <c r="G91" i="2"/>
  <c r="F55" i="17" s="1"/>
  <c r="G76" i="2"/>
  <c r="F40" i="17" s="1"/>
  <c r="G77" i="2"/>
  <c r="F41" i="17" s="1"/>
  <c r="G93" i="2"/>
  <c r="F57" i="17" s="1"/>
  <c r="G78" i="2"/>
  <c r="F42" i="17" s="1"/>
  <c r="G94" i="2"/>
  <c r="F58" i="17" s="1"/>
  <c r="E168" i="2"/>
  <c r="E27" i="16" s="1"/>
  <c r="E147" i="2"/>
  <c r="E6" i="16" s="1"/>
  <c r="C13" i="26"/>
  <c r="D13" i="26"/>
  <c r="E13" i="26"/>
  <c r="F111" i="3"/>
  <c r="F104" i="3"/>
  <c r="F6" i="26" l="1"/>
  <c r="H13" i="26"/>
  <c r="E104" i="14"/>
  <c r="F104" i="14" l="1"/>
  <c r="D104" i="14"/>
  <c r="G101" i="14"/>
  <c r="G100" i="14"/>
  <c r="G99" i="14"/>
  <c r="G98" i="14"/>
  <c r="G97" i="14"/>
  <c r="G96" i="14"/>
  <c r="G95" i="14"/>
  <c r="G94" i="14"/>
  <c r="G93" i="14"/>
  <c r="G92" i="14"/>
  <c r="G91" i="14"/>
  <c r="E76" i="14"/>
  <c r="D51" i="14"/>
  <c r="E48" i="14" s="1"/>
  <c r="F110" i="3"/>
  <c r="F12" i="26" s="1"/>
  <c r="F109" i="3"/>
  <c r="F11" i="26" s="1"/>
  <c r="F108" i="3"/>
  <c r="F10" i="26" s="1"/>
  <c r="F107" i="3"/>
  <c r="F9" i="26" s="1"/>
  <c r="F105" i="3"/>
  <c r="D92" i="3"/>
  <c r="C197" i="2"/>
  <c r="C17" i="24" s="1"/>
  <c r="H17" i="24" s="1"/>
  <c r="E167" i="2"/>
  <c r="E26" i="16" s="1"/>
  <c r="F105" i="2"/>
  <c r="E69" i="17" s="1"/>
  <c r="F104" i="2"/>
  <c r="E68" i="17" s="1"/>
  <c r="F103" i="2"/>
  <c r="E67" i="17" s="1"/>
  <c r="F102" i="2"/>
  <c r="E66" i="17" s="1"/>
  <c r="F101" i="2"/>
  <c r="E65" i="17" s="1"/>
  <c r="F100" i="2"/>
  <c r="E64" i="17" s="1"/>
  <c r="F99" i="2"/>
  <c r="E63" i="17" s="1"/>
  <c r="F98" i="2"/>
  <c r="E62" i="17" s="1"/>
  <c r="F97" i="2"/>
  <c r="E61" i="17" s="1"/>
  <c r="F88" i="2"/>
  <c r="E52" i="17" s="1"/>
  <c r="F87" i="2"/>
  <c r="E51" i="17" s="1"/>
  <c r="F86" i="2"/>
  <c r="E50" i="17" s="1"/>
  <c r="F85" i="2"/>
  <c r="E49" i="17" s="1"/>
  <c r="F84" i="2"/>
  <c r="E48" i="17" s="1"/>
  <c r="F83" i="2"/>
  <c r="E47" i="17" s="1"/>
  <c r="F82" i="2"/>
  <c r="E46" i="17" s="1"/>
  <c r="F74" i="2"/>
  <c r="E38" i="17" s="1"/>
  <c r="F73" i="2"/>
  <c r="E37" i="17" s="1"/>
  <c r="F62" i="2"/>
  <c r="E26" i="17" s="1"/>
  <c r="F61" i="2"/>
  <c r="E25" i="17" s="1"/>
  <c r="F60" i="2"/>
  <c r="E24" i="17" s="1"/>
  <c r="F59" i="2"/>
  <c r="E23" i="17" s="1"/>
  <c r="F58" i="2"/>
  <c r="E22" i="17" s="1"/>
  <c r="F57" i="2"/>
  <c r="E21" i="17" s="1"/>
  <c r="F56" i="2"/>
  <c r="E20" i="17" s="1"/>
  <c r="F55" i="2"/>
  <c r="E19" i="17" s="1"/>
  <c r="F54" i="2"/>
  <c r="E18" i="17" s="1"/>
  <c r="F53" i="2"/>
  <c r="E17" i="17" s="1"/>
  <c r="F52" i="2"/>
  <c r="E16" i="17" s="1"/>
  <c r="F51" i="2"/>
  <c r="E15" i="17" s="1"/>
  <c r="F50" i="2"/>
  <c r="E14" i="17" s="1"/>
  <c r="F49" i="2"/>
  <c r="E13" i="17" s="1"/>
  <c r="F48" i="2"/>
  <c r="E12" i="17" s="1"/>
  <c r="F47" i="2"/>
  <c r="E11" i="17" s="1"/>
  <c r="F46" i="2"/>
  <c r="E10" i="17" s="1"/>
  <c r="F45" i="2"/>
  <c r="E9" i="17" s="1"/>
  <c r="F44" i="2"/>
  <c r="E8" i="17" s="1"/>
  <c r="F43" i="2"/>
  <c r="E7" i="17" s="1"/>
  <c r="F42" i="2"/>
  <c r="F7" i="26" l="1"/>
  <c r="F113" i="3"/>
  <c r="F13" i="26" s="1"/>
  <c r="C205" i="2"/>
  <c r="D25" i="21"/>
  <c r="E77" i="3"/>
  <c r="E10" i="21" s="1"/>
  <c r="E76" i="3"/>
  <c r="E9" i="21" s="1"/>
  <c r="E75" i="3"/>
  <c r="E8" i="21" s="1"/>
  <c r="E74" i="3"/>
  <c r="E7" i="21" s="1"/>
  <c r="E73" i="3"/>
  <c r="E6" i="21" s="1"/>
  <c r="E78" i="3"/>
  <c r="E11" i="21" s="1"/>
  <c r="G83" i="2"/>
  <c r="F47" i="17" s="1"/>
  <c r="G51" i="2"/>
  <c r="F15" i="17" s="1"/>
  <c r="G84" i="2"/>
  <c r="F48" i="17" s="1"/>
  <c r="G52" i="2"/>
  <c r="F16" i="17" s="1"/>
  <c r="G60" i="2"/>
  <c r="F24" i="17" s="1"/>
  <c r="G85" i="2"/>
  <c r="F49" i="17" s="1"/>
  <c r="G101" i="2"/>
  <c r="F65" i="17" s="1"/>
  <c r="G45" i="2"/>
  <c r="F9" i="17" s="1"/>
  <c r="G53" i="2"/>
  <c r="F17" i="17" s="1"/>
  <c r="G61" i="2"/>
  <c r="F25" i="17" s="1"/>
  <c r="G86" i="2"/>
  <c r="F50" i="17" s="1"/>
  <c r="G102" i="2"/>
  <c r="F66" i="17" s="1"/>
  <c r="G42" i="2"/>
  <c r="F6" i="17" s="1"/>
  <c r="E6" i="17"/>
  <c r="G58" i="2"/>
  <c r="F22" i="17" s="1"/>
  <c r="G59" i="2"/>
  <c r="F23" i="17" s="1"/>
  <c r="G46" i="2"/>
  <c r="F10" i="17" s="1"/>
  <c r="G62" i="2"/>
  <c r="F26" i="17" s="1"/>
  <c r="G47" i="2"/>
  <c r="F11" i="17" s="1"/>
  <c r="G104" i="2"/>
  <c r="F68" i="17" s="1"/>
  <c r="G50" i="2"/>
  <c r="F14" i="17" s="1"/>
  <c r="G99" i="2"/>
  <c r="F63" i="17" s="1"/>
  <c r="G43" i="2"/>
  <c r="F7" i="17" s="1"/>
  <c r="G100" i="2"/>
  <c r="F64" i="17" s="1"/>
  <c r="G44" i="2"/>
  <c r="F8" i="17" s="1"/>
  <c r="G54" i="2"/>
  <c r="F18" i="17" s="1"/>
  <c r="G87" i="2"/>
  <c r="F51" i="17" s="1"/>
  <c r="G103" i="2"/>
  <c r="F67" i="17" s="1"/>
  <c r="G55" i="2"/>
  <c r="F19" i="17" s="1"/>
  <c r="G73" i="2"/>
  <c r="F37" i="17" s="1"/>
  <c r="G88" i="2"/>
  <c r="F52" i="17" s="1"/>
  <c r="G48" i="2"/>
  <c r="F12" i="17" s="1"/>
  <c r="G56" i="2"/>
  <c r="F20" i="17" s="1"/>
  <c r="G74" i="2"/>
  <c r="F38" i="17" s="1"/>
  <c r="G97" i="2"/>
  <c r="F61" i="17" s="1"/>
  <c r="G105" i="2"/>
  <c r="F69" i="17" s="1"/>
  <c r="G49" i="2"/>
  <c r="F13" i="17" s="1"/>
  <c r="G57" i="2"/>
  <c r="F21" i="17" s="1"/>
  <c r="G82" i="2"/>
  <c r="F46" i="17" s="1"/>
  <c r="G98" i="2"/>
  <c r="F62" i="17" s="1"/>
  <c r="E47" i="14"/>
  <c r="E31" i="14"/>
  <c r="E88" i="3"/>
  <c r="E21" i="21" s="1"/>
  <c r="E89" i="3"/>
  <c r="E22" i="21" s="1"/>
  <c r="F72" i="14"/>
  <c r="F74" i="14"/>
  <c r="F197" i="2"/>
  <c r="F17" i="24" s="1"/>
  <c r="F73" i="14"/>
  <c r="F63" i="14"/>
  <c r="F67" i="14"/>
  <c r="F69" i="14"/>
  <c r="F65" i="14"/>
  <c r="F70" i="14"/>
  <c r="F66" i="14"/>
  <c r="F71" i="14"/>
  <c r="E34" i="14"/>
  <c r="E40" i="14"/>
  <c r="E45" i="14"/>
  <c r="E36" i="14"/>
  <c r="E41" i="14"/>
  <c r="E46" i="14"/>
  <c r="E32" i="14"/>
  <c r="E37" i="14"/>
  <c r="E42" i="14"/>
  <c r="E33" i="14"/>
  <c r="E38" i="14"/>
  <c r="E44" i="14"/>
  <c r="G104" i="14"/>
  <c r="E49" i="14"/>
  <c r="E83" i="3"/>
  <c r="E16" i="21" s="1"/>
  <c r="E86" i="3"/>
  <c r="E19" i="21" s="1"/>
  <c r="E81" i="3"/>
  <c r="E14" i="21" s="1"/>
  <c r="E87" i="3"/>
  <c r="E20" i="21" s="1"/>
  <c r="E82" i="3"/>
  <c r="E15" i="21" s="1"/>
  <c r="E90" i="3"/>
  <c r="E23" i="21" s="1"/>
  <c r="E79" i="3"/>
  <c r="E12" i="21" s="1"/>
  <c r="E85" i="3"/>
  <c r="E18" i="21" s="1"/>
  <c r="E157" i="2"/>
  <c r="E16" i="16" s="1"/>
  <c r="E164" i="2"/>
  <c r="E23" i="16" s="1"/>
  <c r="E149" i="2"/>
  <c r="E8" i="16" s="1"/>
  <c r="E154" i="2"/>
  <c r="E13" i="16" s="1"/>
  <c r="E148" i="2"/>
  <c r="E7" i="16" s="1"/>
  <c r="E162" i="2"/>
  <c r="E21" i="16" s="1"/>
  <c r="E152" i="2"/>
  <c r="E11" i="16" s="1"/>
  <c r="E158" i="2"/>
  <c r="E17" i="16" s="1"/>
  <c r="E165" i="2"/>
  <c r="E24" i="16" s="1"/>
  <c r="E153" i="2"/>
  <c r="E12" i="16" s="1"/>
  <c r="E160" i="2"/>
  <c r="E19" i="16" s="1"/>
  <c r="E169" i="2"/>
  <c r="E28" i="16" s="1"/>
  <c r="E150" i="2"/>
  <c r="E9" i="16" s="1"/>
  <c r="E156" i="2"/>
  <c r="E15" i="16" s="1"/>
  <c r="E161" i="2"/>
  <c r="E20" i="16" s="1"/>
  <c r="E166" i="2"/>
  <c r="E25" i="16" s="1"/>
  <c r="E151" i="2"/>
  <c r="E10" i="16" s="1"/>
  <c r="E155" i="2"/>
  <c r="E14" i="16" s="1"/>
  <c r="E159" i="2"/>
  <c r="E18" i="16" s="1"/>
  <c r="E163" i="2"/>
  <c r="E22" i="16" s="1"/>
  <c r="E80" i="3"/>
  <c r="E13" i="21" s="1"/>
  <c r="E84" i="3"/>
  <c r="E17" i="21" s="1"/>
  <c r="E35" i="14"/>
  <c r="E39" i="14"/>
  <c r="E43" i="14"/>
  <c r="F64" i="14"/>
  <c r="F68" i="14"/>
  <c r="F205" i="2" l="1"/>
  <c r="E171" i="2"/>
  <c r="E30" i="16" s="1"/>
  <c r="F76" i="14"/>
  <c r="E53" i="14" a="1"/>
  <c r="E53" i="14" s="1"/>
  <c r="E54" i="14" a="1"/>
  <c r="E54" i="14" s="1"/>
  <c r="E51" i="14"/>
  <c r="E94" i="3" a="1"/>
  <c r="E94" i="3" s="1"/>
  <c r="E92" i="3"/>
  <c r="E25" i="21" s="1"/>
  <c r="E95" i="3" a="1"/>
  <c r="E95" i="3" s="1"/>
  <c r="E173" i="2" a="1"/>
  <c r="E173" i="2" s="1"/>
  <c r="E174" i="2" a="1"/>
  <c r="E174" i="2" s="1"/>
  <c r="E96" i="3" l="1"/>
  <c r="D94" i="3"/>
  <c r="E175" i="2"/>
  <c r="D173" i="2"/>
  <c r="E55" i="14"/>
  <c r="D53"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Kelly Hoffmann</author>
  </authors>
  <commentList>
    <comment ref="H1" authorId="0" shapeId="0" xr:uid="{00000000-0006-0000-0100-000001000000}">
      <text>
        <r>
          <rPr>
            <b/>
            <sz val="9"/>
            <color indexed="81"/>
            <rFont val="Tahoma"/>
            <family val="2"/>
          </rPr>
          <t>Printing should be 1 page wide by X sheets tall</t>
        </r>
        <r>
          <rPr>
            <sz val="9"/>
            <color indexed="81"/>
            <rFont val="Tahoma"/>
            <family val="2"/>
          </rPr>
          <t xml:space="preserve">
</t>
        </r>
      </text>
    </comment>
    <comment ref="E173" authorId="0" shapeId="0" xr:uid="{00000000-0006-0000-0100-000002000000}">
      <text>
        <r>
          <rPr>
            <b/>
            <sz val="9"/>
            <color indexed="81"/>
            <rFont val="Tahoma"/>
            <family val="2"/>
          </rPr>
          <t>Formula uses "Cntrl - Shift - Enter".</t>
        </r>
        <r>
          <rPr>
            <sz val="9"/>
            <color indexed="81"/>
            <rFont val="Tahoma"/>
            <family val="2"/>
          </rPr>
          <t xml:space="preserve">
</t>
        </r>
      </text>
    </comment>
    <comment ref="E174" authorId="0" shapeId="0" xr:uid="{00000000-0006-0000-0100-000003000000}">
      <text>
        <r>
          <rPr>
            <b/>
            <sz val="9"/>
            <color indexed="81"/>
            <rFont val="Tahoma"/>
            <family val="2"/>
          </rPr>
          <t>Formula uses "Cntrl - Shift - Enter".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Kelly Hoffmann</author>
  </authors>
  <commentList>
    <comment ref="E94" authorId="0" shapeId="0" xr:uid="{00000000-0006-0000-0200-000001000000}">
      <text>
        <r>
          <rPr>
            <b/>
            <sz val="9"/>
            <color indexed="81"/>
            <rFont val="Tahoma"/>
            <family val="2"/>
          </rPr>
          <t>Formula uses "Cntrl - Shift - Enter".</t>
        </r>
        <r>
          <rPr>
            <sz val="9"/>
            <color indexed="81"/>
            <rFont val="Tahoma"/>
            <family val="2"/>
          </rPr>
          <t xml:space="preserve">
</t>
        </r>
      </text>
    </comment>
    <comment ref="E95" authorId="0" shapeId="0" xr:uid="{00000000-0006-0000-0200-000002000000}">
      <text>
        <r>
          <rPr>
            <b/>
            <sz val="9"/>
            <color indexed="81"/>
            <rFont val="Tahoma"/>
            <family val="2"/>
          </rPr>
          <t>Formula uses "Cntrl - Shift - Enter".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Kelly Hoffmann</author>
  </authors>
  <commentList>
    <comment ref="E53" authorId="0" shapeId="0" xr:uid="{00000000-0006-0000-0300-000001000000}">
      <text>
        <r>
          <rPr>
            <b/>
            <sz val="9"/>
            <color indexed="81"/>
            <rFont val="Tahoma"/>
            <family val="2"/>
          </rPr>
          <t>Formula uses "Cntrl - Shift - Enter".</t>
        </r>
        <r>
          <rPr>
            <sz val="9"/>
            <color indexed="81"/>
            <rFont val="Tahoma"/>
            <family val="2"/>
          </rPr>
          <t xml:space="preserve">
</t>
        </r>
      </text>
    </comment>
    <comment ref="E54" authorId="0" shapeId="0" xr:uid="{00000000-0006-0000-0300-000002000000}">
      <text>
        <r>
          <rPr>
            <b/>
            <sz val="9"/>
            <color indexed="81"/>
            <rFont val="Tahoma"/>
            <family val="2"/>
          </rPr>
          <t>Formula uses "Cntrl - Shift - Enter".</t>
        </r>
        <r>
          <rPr>
            <sz val="9"/>
            <color indexed="81"/>
            <rFont val="Tahoma"/>
            <family val="2"/>
          </rPr>
          <t xml:space="preserve">
</t>
        </r>
      </text>
    </comment>
  </commentList>
</comments>
</file>

<file path=xl/sharedStrings.xml><?xml version="1.0" encoding="utf-8"?>
<sst xmlns="http://schemas.openxmlformats.org/spreadsheetml/2006/main" count="871" uniqueCount="591">
  <si>
    <t>Input Worksheet - GENERAL INFORMATION TAB</t>
  </si>
  <si>
    <t>Project Number:</t>
  </si>
  <si>
    <t>Once completed, this information will be auto-populated on all sheets.</t>
  </si>
  <si>
    <t>Project Name:</t>
  </si>
  <si>
    <t>General Information:</t>
  </si>
  <si>
    <t>This worksheet is to help the campus units in developing contracts within the Contacts+ software.  PSCs will not have access to the Contracts+ software, therefore the information will need to be gathered in a different format. Only items that require input from the PSC, CM, or ESCO are included in this form.</t>
  </si>
  <si>
    <r>
      <t>The cells shaded in b</t>
    </r>
    <r>
      <rPr>
        <sz val="10"/>
        <rFont val="Calibri"/>
        <family val="2"/>
        <scheme val="minor"/>
      </rPr>
      <t>lue are those that require input.</t>
    </r>
  </si>
  <si>
    <r>
      <t>The cells shaded in slightly darker b</t>
    </r>
    <r>
      <rPr>
        <sz val="10"/>
        <rFont val="Calibri"/>
        <family val="2"/>
        <scheme val="minor"/>
      </rPr>
      <t>lue are those that require a choice from a drop down list.</t>
    </r>
  </si>
  <si>
    <r>
      <t xml:space="preserve">Notes to provide direction in filling out the form are provided to the right in </t>
    </r>
    <r>
      <rPr>
        <i/>
        <sz val="10"/>
        <rFont val="Calibri"/>
        <family val="2"/>
        <scheme val="minor"/>
      </rPr>
      <t>italics.</t>
    </r>
  </si>
  <si>
    <t>Any revisions or suggestions for this form should be sent to UOCP&amp;RES for review, incorporation and distribution to all campuses.</t>
  </si>
  <si>
    <t>Tabs within this worksheet are shown with explanations below</t>
  </si>
  <si>
    <t>TAB NAME</t>
  </si>
  <si>
    <t>EXPLANATION</t>
  </si>
  <si>
    <t>START - General Info</t>
  </si>
  <si>
    <t>ALL input begins here!</t>
  </si>
  <si>
    <t>Prof. Services Consultant</t>
  </si>
  <si>
    <t>For professional firms, complete applicable tab</t>
  </si>
  <si>
    <t>Prof. Services Att. B</t>
  </si>
  <si>
    <t>Reference sheet only - no input</t>
  </si>
  <si>
    <t>Prof. Services Att. C</t>
  </si>
  <si>
    <t>Prof. Services Att. D</t>
  </si>
  <si>
    <t>Prof. Services Amendment</t>
  </si>
  <si>
    <t>Construction Manager</t>
  </si>
  <si>
    <t>CM Attachment B</t>
  </si>
  <si>
    <t>CM Attachment C</t>
  </si>
  <si>
    <t>CM Attachment D</t>
  </si>
  <si>
    <t>CM Amendment</t>
  </si>
  <si>
    <t>ESCO</t>
  </si>
  <si>
    <t>Bidding</t>
  </si>
  <si>
    <t>To be completed for bidding and front ends - complete applicable tab(s)</t>
  </si>
  <si>
    <t>Front End (Single)</t>
  </si>
  <si>
    <t>Front End (Multiple)</t>
  </si>
  <si>
    <t>Reference - Drop Down Choices</t>
  </si>
  <si>
    <r>
      <rPr>
        <b/>
        <u/>
        <sz val="12"/>
        <color theme="3"/>
        <rFont val="Calibri"/>
        <family val="2"/>
        <scheme val="minor"/>
      </rPr>
      <t>DIRECTIONS</t>
    </r>
    <r>
      <rPr>
        <sz val="12"/>
        <color theme="3"/>
        <rFont val="Calibri"/>
        <family val="2"/>
        <scheme val="minor"/>
      </rPr>
      <t xml:space="preserve"> - COMPLETE GREEN TAB FIRST THEN COMPLETE ALL BLUE CELLS AS APPLICABLE. </t>
    </r>
  </si>
  <si>
    <t>EXTEND PRINT AREA FOR PERSONNEL AMENDMENTS</t>
  </si>
  <si>
    <t>Input Worksheet - Professional Services Consultant Info Tab</t>
  </si>
  <si>
    <t>Notes:</t>
  </si>
  <si>
    <t>PSC Company:</t>
  </si>
  <si>
    <t>PSC Address:</t>
  </si>
  <si>
    <t>PSC Phone Number:</t>
  </si>
  <si>
    <t>PSC Contact Name for Notices:</t>
  </si>
  <si>
    <t>Business Entity Type:</t>
  </si>
  <si>
    <r>
      <t xml:space="preserve">Business entity type existing under the </t>
    </r>
    <r>
      <rPr>
        <b/>
        <sz val="10"/>
        <color indexed="8"/>
        <rFont val="Calibri"/>
        <family val="2"/>
        <scheme val="minor"/>
      </rPr>
      <t>Laws in the State of:</t>
    </r>
  </si>
  <si>
    <r>
      <t xml:space="preserve">Make sure the registered agent information exactly matches information provided at IL Sec. of State website </t>
    </r>
    <r>
      <rPr>
        <i/>
        <sz val="10"/>
        <color theme="3"/>
        <rFont val="Calibri"/>
        <family val="2"/>
        <scheme val="minor"/>
      </rPr>
      <t>http://www.ilsos.gov/corporatellc/</t>
    </r>
    <r>
      <rPr>
        <sz val="10"/>
        <color theme="1"/>
        <rFont val="Calibri"/>
        <family val="2"/>
        <scheme val="minor"/>
      </rPr>
      <t xml:space="preserve">. </t>
    </r>
  </si>
  <si>
    <t>Registered Agent Name:</t>
  </si>
  <si>
    <t>Registered Agent Address:</t>
  </si>
  <si>
    <t>Registered Agent City, St, ZIP:</t>
  </si>
  <si>
    <r>
      <t>5.d.</t>
    </r>
    <r>
      <rPr>
        <sz val="7"/>
        <color rgb="FF000000"/>
        <rFont val="Times New Roman"/>
        <family val="1"/>
      </rPr>
      <t xml:space="preserve"> </t>
    </r>
    <r>
      <rPr>
        <sz val="10"/>
        <color rgb="FF000000"/>
        <rFont val="Arial"/>
        <family val="2"/>
      </rPr>
      <t xml:space="preserve">The Professional Services Consultant shall attend and participate in all progress meetings </t>
    </r>
    <r>
      <rPr>
        <sz val="10"/>
        <color theme="1"/>
        <rFont val="Arial"/>
        <family val="2"/>
      </rPr>
      <t>and other on-site meetings for a total of __________ meetings</t>
    </r>
    <r>
      <rPr>
        <sz val="10"/>
        <color rgb="FF000000"/>
        <rFont val="Arial"/>
        <family val="2"/>
      </rPr>
      <t xml:space="preserve"> in accordance with the Contract Documents.  </t>
    </r>
    <r>
      <rPr>
        <sz val="10"/>
        <color theme="1"/>
        <rFont val="Arial"/>
        <family val="2"/>
      </rPr>
      <t xml:space="preserve">These meetings are to include, but not limited to, </t>
    </r>
    <r>
      <rPr>
        <sz val="10"/>
        <color rgb="FF000000"/>
        <rFont val="Arial"/>
        <family val="2"/>
      </rPr>
      <t xml:space="preserve">preconstruction and construction and </t>
    </r>
    <r>
      <rPr>
        <sz val="10"/>
        <color theme="1"/>
        <rFont val="Arial"/>
        <family val="2"/>
      </rPr>
      <t xml:space="preserve">a maximum of ___________ progress meetings per month.  </t>
    </r>
  </si>
  <si>
    <r>
      <t>5.x.2.</t>
    </r>
    <r>
      <rPr>
        <sz val="7"/>
        <color theme="1"/>
        <rFont val="Times New Roman"/>
        <family val="1"/>
      </rPr>
      <t xml:space="preserve"> </t>
    </r>
    <r>
      <rPr>
        <sz val="10"/>
        <color theme="1"/>
        <rFont val="Arial"/>
        <family val="2"/>
      </rPr>
      <t xml:space="preserve">The Professional Services Consultant shall conduct these site </t>
    </r>
    <r>
      <rPr>
        <sz val="10"/>
        <color rgb="FF000000"/>
        <rFont val="Arial"/>
        <family val="2"/>
      </rPr>
      <t xml:space="preserve">inspections </t>
    </r>
    <r>
      <rPr>
        <sz val="10"/>
        <color theme="1"/>
        <rFont val="Arial"/>
        <family val="2"/>
      </rPr>
      <t>periodically as set forth below as a minimum for each trade contract included in the project providing sufficient work is being performed.  Scheduling of site inspections shall be coordinated to best suit the most critical and appropriate construction activities.</t>
    </r>
  </si>
  <si>
    <t>General / Arch Work:</t>
  </si>
  <si>
    <t>visit(s) per month</t>
  </si>
  <si>
    <t>Mechanical Work:</t>
  </si>
  <si>
    <t>Plumbing Work:</t>
  </si>
  <si>
    <t>Electrical Work:</t>
  </si>
  <si>
    <t>Structural Work:</t>
  </si>
  <si>
    <t>Civil Work:</t>
  </si>
  <si>
    <t>Landscape Work:</t>
  </si>
  <si>
    <t>Other Work and visits deemed necessary by Owner</t>
  </si>
  <si>
    <t>If other site inspections are required than those identified above, these inspections will be identified in Section 9 “Construction On-Site Services” and will be compensated on an hourly basis, unless additional visits are determined by Owner to be needed to correct PSC errors and omissions.</t>
  </si>
  <si>
    <r>
      <t xml:space="preserve">Qualifier/Reason for Changes or Amendments 
</t>
    </r>
    <r>
      <rPr>
        <i/>
        <sz val="10"/>
        <color theme="1"/>
        <rFont val="Calibri"/>
        <family val="2"/>
        <scheme val="minor"/>
      </rPr>
      <t>(choose from dropdown)</t>
    </r>
  </si>
  <si>
    <t>ATTACHMENT B - HOURLY RATE SCHEDULE</t>
  </si>
  <si>
    <r>
      <t xml:space="preserve">Name </t>
    </r>
    <r>
      <rPr>
        <b/>
        <vertAlign val="superscript"/>
        <sz val="9"/>
        <color indexed="8"/>
        <rFont val="Calibri"/>
        <family val="2"/>
        <scheme val="minor"/>
      </rPr>
      <t>1</t>
    </r>
  </si>
  <si>
    <r>
      <t xml:space="preserve">Position Title/ Function/Company </t>
    </r>
    <r>
      <rPr>
        <b/>
        <vertAlign val="superscript"/>
        <sz val="10"/>
        <color indexed="8"/>
        <rFont val="Calibri"/>
        <family val="2"/>
        <scheme val="minor"/>
      </rPr>
      <t>1</t>
    </r>
  </si>
  <si>
    <t>Actual Hourly Rate^</t>
  </si>
  <si>
    <r>
      <t xml:space="preserve">Overhead and Burden </t>
    </r>
    <r>
      <rPr>
        <b/>
        <vertAlign val="superscript"/>
        <sz val="10"/>
        <color indexed="8"/>
        <rFont val="Calibri"/>
        <family val="2"/>
        <scheme val="minor"/>
      </rPr>
      <t>2</t>
    </r>
  </si>
  <si>
    <r>
      <t xml:space="preserve">Negotiated Fixed Fee </t>
    </r>
    <r>
      <rPr>
        <b/>
        <vertAlign val="superscript"/>
        <sz val="10"/>
        <color indexed="8"/>
        <rFont val="Calibri"/>
        <family val="2"/>
        <scheme val="minor"/>
      </rPr>
      <t>3</t>
    </r>
  </si>
  <si>
    <t>Total Hourly Rate</t>
  </si>
  <si>
    <t>INSERT PRIME FIRM NAME</t>
  </si>
  <si>
    <t>Code</t>
  </si>
  <si>
    <t>Description</t>
  </si>
  <si>
    <t>Feasibility Study</t>
  </si>
  <si>
    <t>In-House A/E Services</t>
  </si>
  <si>
    <t>A/E Conceptualization</t>
  </si>
  <si>
    <t>A/E Schematic Design</t>
  </si>
  <si>
    <t>A/E Design Development</t>
  </si>
  <si>
    <t>A/E Construction Documents</t>
  </si>
  <si>
    <t>A/E Bidding</t>
  </si>
  <si>
    <t>A/E Construction Administration</t>
  </si>
  <si>
    <t>A/E Construction On-Site Observ.</t>
  </si>
  <si>
    <t>A/E Post Construction / Warranty</t>
  </si>
  <si>
    <t>A/E Interior Design / FF&amp;E</t>
  </si>
  <si>
    <t>Commissioning Engineer</t>
  </si>
  <si>
    <t>Construction Management (CM)</t>
  </si>
  <si>
    <t>CM Schematic Design</t>
  </si>
  <si>
    <t>CM Design Development</t>
  </si>
  <si>
    <t>CM Construction Docs</t>
  </si>
  <si>
    <t>INSERT SUBCONSULTANT FIRM NAME</t>
  </si>
  <si>
    <t>CM Bidding Phase</t>
  </si>
  <si>
    <t>CM Construction Phase</t>
  </si>
  <si>
    <t>CM Warranty Phase</t>
  </si>
  <si>
    <t>CM General Conditions</t>
  </si>
  <si>
    <t>Telecommunications Engineering</t>
  </si>
  <si>
    <t>Fire Alarm System Consulting</t>
  </si>
  <si>
    <t>Program Management</t>
  </si>
  <si>
    <t>Legal</t>
  </si>
  <si>
    <t>Developer Fees</t>
  </si>
  <si>
    <t>Other Professional Services</t>
  </si>
  <si>
    <t>4CDB4</t>
  </si>
  <si>
    <t>CDB Lump Sum Professional Services</t>
  </si>
  <si>
    <r>
      <rPr>
        <vertAlign val="superscript"/>
        <sz val="10"/>
        <color indexed="8"/>
        <rFont val="Calibri"/>
        <family val="2"/>
        <scheme val="minor"/>
      </rPr>
      <t>1</t>
    </r>
    <r>
      <rPr>
        <sz val="10"/>
        <color theme="1"/>
        <rFont val="Calibri"/>
        <family val="2"/>
        <scheme val="minor"/>
      </rPr>
      <t xml:space="preserve"> Information also used in the body of the contract in Paragraph O.2 Personnel.  </t>
    </r>
    <r>
      <rPr>
        <sz val="10"/>
        <rFont val="Calibri"/>
        <family val="2"/>
        <scheme val="minor"/>
      </rPr>
      <t xml:space="preserve">NOTE: For each HOURLY RATE an </t>
    </r>
    <r>
      <rPr>
        <i/>
        <u/>
        <sz val="10"/>
        <rFont val="Calibri"/>
        <family val="2"/>
        <scheme val="minor"/>
      </rPr>
      <t>unique position title</t>
    </r>
    <r>
      <rPr>
        <sz val="10"/>
        <rFont val="Calibri"/>
        <family val="2"/>
        <scheme val="minor"/>
      </rPr>
      <t>, function, and company the person is employed with must be provided.  See example to the right.</t>
    </r>
  </si>
  <si>
    <r>
      <rPr>
        <vertAlign val="superscript"/>
        <sz val="10"/>
        <color indexed="8"/>
        <rFont val="Calibri"/>
        <family val="2"/>
        <scheme val="minor"/>
      </rPr>
      <t>2</t>
    </r>
    <r>
      <rPr>
        <sz val="10"/>
        <color theme="1"/>
        <rFont val="Calibri"/>
        <family val="2"/>
        <scheme val="minor"/>
      </rPr>
      <t xml:space="preserve"> Generate request and attach IDOT letter or independent audit within VSA if amount exceeds 1.30.  Refer to Scope and Fee Policy for detailed information.</t>
    </r>
  </si>
  <si>
    <r>
      <rPr>
        <vertAlign val="superscript"/>
        <sz val="10"/>
        <color indexed="8"/>
        <rFont val="Calibri"/>
        <family val="2"/>
        <scheme val="minor"/>
      </rPr>
      <t>3</t>
    </r>
    <r>
      <rPr>
        <sz val="10"/>
        <color theme="1"/>
        <rFont val="Calibri"/>
        <family val="2"/>
        <scheme val="minor"/>
      </rPr>
      <t xml:space="preserve">  Fixed fee shall not exceed 10%.</t>
    </r>
  </si>
  <si>
    <t>^ Actual Hourly Rates cannot be adjusted during the life of the Professional Services Agreeement</t>
  </si>
  <si>
    <t>ATTACHMENT C - TIME OF COMPLETION</t>
  </si>
  <si>
    <t>Completion</t>
  </si>
  <si>
    <r>
      <t xml:space="preserve">Phase </t>
    </r>
    <r>
      <rPr>
        <b/>
        <vertAlign val="superscript"/>
        <sz val="10"/>
        <color indexed="8"/>
        <rFont val="Calibri"/>
        <family val="2"/>
        <scheme val="minor"/>
      </rPr>
      <t>A</t>
    </r>
  </si>
  <si>
    <t>Start Date</t>
  </si>
  <si>
    <t>Date</t>
  </si>
  <si>
    <t>Conceptualization Phase</t>
  </si>
  <si>
    <t>Schematic Design Phase</t>
  </si>
  <si>
    <t>Design development Phase</t>
  </si>
  <si>
    <t>Interior Design Phase</t>
  </si>
  <si>
    <t>*</t>
  </si>
  <si>
    <t>Construction Documents Phase</t>
  </si>
  <si>
    <t>Bidding Phase</t>
  </si>
  <si>
    <t>Construction Phase</t>
  </si>
  <si>
    <t>Post Construction Phase</t>
  </si>
  <si>
    <t>Construction On-Site Services Phase</t>
  </si>
  <si>
    <t>Other Supplemental Services</t>
  </si>
  <si>
    <t>Items with an astericks * may have the same timeline as the start of the first design phase to the end of construction.</t>
  </si>
  <si>
    <t>ATTACHMENT D - PSC/SUBCONSULTANT WORK SUMMARY</t>
  </si>
  <si>
    <t>Includes ALL Contract Costs (Basic Services, Supplemental Services, Reimbursable Exp., etc.)</t>
  </si>
  <si>
    <t xml:space="preserve">For Retainer Work Orders - </t>
  </si>
  <si>
    <t>PSC/Subconsultant(s) Name/Address</t>
  </si>
  <si>
    <r>
      <t xml:space="preserve">Service(s) Provided </t>
    </r>
    <r>
      <rPr>
        <b/>
        <vertAlign val="superscript"/>
        <sz val="10"/>
        <color indexed="8"/>
        <rFont val="Calibri"/>
        <family val="2"/>
        <scheme val="minor"/>
      </rPr>
      <t>B</t>
    </r>
  </si>
  <si>
    <r>
      <t>Total Contract Value</t>
    </r>
    <r>
      <rPr>
        <b/>
        <vertAlign val="superscript"/>
        <sz val="9"/>
        <color theme="1"/>
        <rFont val="Calibri"/>
        <family val="2"/>
        <scheme val="minor"/>
      </rPr>
      <t xml:space="preserve">C </t>
    </r>
    <r>
      <rPr>
        <b/>
        <i/>
        <sz val="8"/>
        <color theme="1"/>
        <rFont val="Calibri"/>
        <family val="2"/>
        <scheme val="minor"/>
      </rPr>
      <t>(Original plus amendments)</t>
    </r>
  </si>
  <si>
    <t>Percentage (%) of PSC Agreement</t>
  </si>
  <si>
    <t xml:space="preserve">CEI Diversity Status </t>
  </si>
  <si>
    <t>In accordance with the requirements of Articles D and F.5., please disclose PSC and all Subconsultant(s) name(s), dollar amount, percentage of total Agreement, and minority, femail, or person with disabilities owned business status of the PSC and Subconsultant(s).  Each PSC and Subconsultant listed is required to complete the Certification form. These forms must be returned with the signed Professional Services Agreement (PSA).</t>
  </si>
  <si>
    <t>TOTALS</t>
  </si>
  <si>
    <t>Submit an "Attachment D - Page 2" for each diverse or veteran firm on the team.</t>
  </si>
  <si>
    <t>Total value of PSA</t>
  </si>
  <si>
    <t>Total to 100%</t>
  </si>
  <si>
    <t>Sum of Diversity &amp; Veterans =</t>
  </si>
  <si>
    <t>% Diverse</t>
  </si>
  <si>
    <t>% VOSB or SDVOSB</t>
  </si>
  <si>
    <t>To be completed by University &amp; confirmed by Consultant</t>
  </si>
  <si>
    <r>
      <rPr>
        <vertAlign val="superscript"/>
        <sz val="10"/>
        <color indexed="8"/>
        <rFont val="Calibri"/>
        <family val="2"/>
        <scheme val="minor"/>
      </rPr>
      <t>A</t>
    </r>
    <r>
      <rPr>
        <sz val="10"/>
        <color theme="1"/>
        <rFont val="Calibri"/>
        <family val="2"/>
        <scheme val="minor"/>
      </rPr>
      <t xml:space="preserve">  Adjust the phases as needed for the agreement.</t>
    </r>
  </si>
  <si>
    <r>
      <rPr>
        <vertAlign val="superscript"/>
        <sz val="10"/>
        <color indexed="8"/>
        <rFont val="Calibri"/>
        <family val="2"/>
        <scheme val="minor"/>
      </rPr>
      <t>B</t>
    </r>
    <r>
      <rPr>
        <sz val="10"/>
        <color theme="1"/>
        <rFont val="Calibri"/>
        <family val="2"/>
        <scheme val="minor"/>
      </rPr>
      <t xml:space="preserve">  PSC and subconsultant(s) shall be entered separately and all applicable services for each firm identified.  This will require the PSC/Subconsultant name listed once for each firm, but list multiple services if participating in more than one service.  For services, please use the "Typical PSC Services" listed to the right of this page - for "Other" list as appropriate.</t>
    </r>
  </si>
  <si>
    <r>
      <rPr>
        <vertAlign val="superscript"/>
        <sz val="10"/>
        <color theme="1"/>
        <rFont val="Calibri"/>
        <family val="2"/>
        <scheme val="minor"/>
      </rPr>
      <t>C</t>
    </r>
    <r>
      <rPr>
        <sz val="10"/>
        <color theme="1"/>
        <rFont val="Calibri"/>
        <family val="2"/>
        <scheme val="minor"/>
      </rPr>
      <t xml:space="preserve"> FEE amounts are to be rounded to the nearest whole dollar.  DO NOT include pennies.</t>
    </r>
  </si>
  <si>
    <t>SUMMARY OF CONTRACTUAL SERVICES FOR AMENDMENT #</t>
  </si>
  <si>
    <r>
      <t xml:space="preserve">Phase Title </t>
    </r>
    <r>
      <rPr>
        <b/>
        <vertAlign val="superscript"/>
        <sz val="10"/>
        <color theme="1"/>
        <rFont val="Calibri"/>
        <family val="2"/>
        <scheme val="minor"/>
      </rPr>
      <t>A</t>
    </r>
  </si>
  <si>
    <t>Original Professional Services Agreement
(A)</t>
  </si>
  <si>
    <t>Previous Amendment(s)
(B)</t>
  </si>
  <si>
    <t>Current 
Amendment
(C)</t>
  </si>
  <si>
    <t>Revised Professional Services Agreement
(D)</t>
  </si>
  <si>
    <t>(A+B+C=D)</t>
  </si>
  <si>
    <t>CONCEPTUALIZATION</t>
  </si>
  <si>
    <t>SCHEMATIC DESIGN</t>
  </si>
  <si>
    <t>DESIGN DEVELOPMENT</t>
  </si>
  <si>
    <t>INTERIOR DESIGN</t>
  </si>
  <si>
    <t>CONSTRUCTION DOCUMENTS</t>
  </si>
  <si>
    <t>BIDDING</t>
  </si>
  <si>
    <t>CONSTRUCTION</t>
  </si>
  <si>
    <t>POST CONSTRUCTION</t>
  </si>
  <si>
    <t>CONSTRUCTION ON SITE SERVICES</t>
  </si>
  <si>
    <t>OTHER SUPPLEMENTAL SERVICES</t>
  </si>
  <si>
    <t>REIMBURSABLES</t>
  </si>
  <si>
    <r>
      <rPr>
        <vertAlign val="superscript"/>
        <sz val="11"/>
        <color theme="1"/>
        <rFont val="Calibri"/>
        <family val="2"/>
        <scheme val="minor"/>
      </rPr>
      <t>A</t>
    </r>
    <r>
      <rPr>
        <sz val="10"/>
        <color theme="1"/>
        <rFont val="Calibri"/>
        <family val="2"/>
        <scheme val="minor"/>
      </rPr>
      <t xml:space="preserve">  Below provide a breakout of each Phase Title and associated fees when there are both fixed fees and hourly not to exceed fees for a phase.  </t>
    </r>
  </si>
  <si>
    <t xml:space="preserve">    This information will help complete the PSA compensation section as well as BOT information.  Example shown below.</t>
  </si>
  <si>
    <t>OTHER SUPPLEMENTAL SERVICES (FIXED FEE)</t>
  </si>
  <si>
    <t>OTHER SUPPLEMENTAL SERVICES (HOURLY NTE)</t>
  </si>
  <si>
    <t>ATTACHMENT B FOR PROFESSIONAL SERVICES CONTRACT</t>
  </si>
  <si>
    <r>
      <t xml:space="preserve">(Filtered on rows with non-blank position)
</t>
    </r>
    <r>
      <rPr>
        <b/>
        <sz val="10"/>
        <color rgb="FFFF0000"/>
        <rFont val="Arial"/>
        <family val="2"/>
      </rPr>
      <t xml:space="preserve">NOTE!: </t>
    </r>
    <r>
      <rPr>
        <b/>
        <sz val="10"/>
        <rFont val="Arial"/>
        <family val="2"/>
      </rPr>
      <t>Filter must be reapplied with data changes.
To reapply filter select filter icon in column labeled
"Position Title / Function / Company" and select OK.</t>
    </r>
  </si>
  <si>
    <t>SECTION O (PERSONNEL) FOR PROFESSIONAL SERVICES CONTRACT</t>
  </si>
  <si>
    <t>Position Title / Function / Company</t>
  </si>
  <si>
    <t>Actual
Hourly Rate
($/hr)</t>
  </si>
  <si>
    <t>Overhead
And Burden</t>
  </si>
  <si>
    <t>Negotiated
Fixed Fee
(%)</t>
  </si>
  <si>
    <t>Total Hourly
Rate
($/hr)</t>
  </si>
  <si>
    <t>NAME</t>
  </si>
  <si>
    <t>POSITION TITLE / FUNCTION</t>
  </si>
  <si>
    <t>ATTACHMENT C FOR PROFESSIONAL SERVICES CONTRACT</t>
  </si>
  <si>
    <r>
      <t xml:space="preserve">(Filtered on rows with non-blank Start Date)
</t>
    </r>
    <r>
      <rPr>
        <b/>
        <sz val="10"/>
        <color rgb="FFFF0000"/>
        <rFont val="Arial"/>
        <family val="2"/>
      </rPr>
      <t xml:space="preserve">NOTE!: </t>
    </r>
    <r>
      <rPr>
        <b/>
        <sz val="10"/>
        <color theme="1"/>
        <rFont val="Arial"/>
        <family val="2"/>
      </rPr>
      <t>Filter must be reapplied with data changes.
To reapply filter select filter icon in column labeled
"Projected Start Date" and select OK.</t>
    </r>
  </si>
  <si>
    <t>PHASE</t>
  </si>
  <si>
    <t>Projected Start Date</t>
  </si>
  <si>
    <t>Projected Completion Date</t>
  </si>
  <si>
    <t>ATTACHMENT D FOR PROFESSIONAL SERVICES CONTRACT</t>
  </si>
  <si>
    <r>
      <t xml:space="preserve">(Filtered on rows with non-0 Total Contact Value)
</t>
    </r>
    <r>
      <rPr>
        <b/>
        <sz val="10"/>
        <color rgb="FFFF0000"/>
        <rFont val="Arial"/>
        <family val="2"/>
      </rPr>
      <t>NOTE!:</t>
    </r>
    <r>
      <rPr>
        <b/>
        <sz val="10"/>
        <color theme="1"/>
        <rFont val="Arial"/>
        <family val="2"/>
      </rPr>
      <t xml:space="preserve"> Filter must be reapplied with data changes.
To reapply filter select filter icon in column labeled
"Total Contract Value" and select OK.</t>
    </r>
  </si>
  <si>
    <t>PSC/Subconsultant(s)
Name/Address</t>
  </si>
  <si>
    <t>Service(s) Provided
(See Note 1)</t>
  </si>
  <si>
    <t>Total Contract Value</t>
  </si>
  <si>
    <t>CEI BEP Certification (MBE, WBE, VOSB, SDVOSB, PBE or N/A)</t>
  </si>
  <si>
    <t>PROFESSIONAL SERVICES
AMENDMENT - SUMMARY OF
CONTRACTUAL SERVICES</t>
  </si>
  <si>
    <r>
      <t xml:space="preserve">(Filtered on rows with any non-0 phase values)
</t>
    </r>
    <r>
      <rPr>
        <b/>
        <sz val="10"/>
        <color rgb="FFFF0000"/>
        <rFont val="Arial"/>
        <family val="2"/>
      </rPr>
      <t>NOTE!:</t>
    </r>
    <r>
      <rPr>
        <b/>
        <sz val="10"/>
        <color theme="1"/>
        <rFont val="Arial"/>
        <family val="2"/>
      </rPr>
      <t xml:space="preserve"> Filter must be reapplied with data changes.
To reapply filter select filter icon in column H and select OK.</t>
    </r>
  </si>
  <si>
    <t>Phase Title</t>
  </si>
  <si>
    <t>Original
Professional
Services
Agreement
(A)</t>
  </si>
  <si>
    <t>Previous
Amendment(s)
(B)</t>
  </si>
  <si>
    <t>Current
Amendment
(C)</t>
  </si>
  <si>
    <t>Revised
Professional
Services
Agreement
(D)
(A+B+C=D)</t>
  </si>
  <si>
    <t>Show Row</t>
  </si>
  <si>
    <t>Input Worksheet - Construction Manager Info Tab</t>
  </si>
  <si>
    <t>CM Company:</t>
  </si>
  <si>
    <t>CM Address:</t>
  </si>
  <si>
    <t>CM Contact Name for Notices:</t>
  </si>
  <si>
    <r>
      <t xml:space="preserve">Business entity type existing unter the </t>
    </r>
    <r>
      <rPr>
        <b/>
        <sz val="10"/>
        <color indexed="8"/>
        <rFont val="Calibri"/>
        <family val="2"/>
        <scheme val="minor"/>
      </rPr>
      <t>Laws in the State of:</t>
    </r>
  </si>
  <si>
    <r>
      <t xml:space="preserve">Position Title/Function/Company </t>
    </r>
    <r>
      <rPr>
        <b/>
        <vertAlign val="superscript"/>
        <sz val="10"/>
        <color indexed="8"/>
        <rFont val="Calibri"/>
        <family val="2"/>
        <scheme val="minor"/>
      </rPr>
      <t>1</t>
    </r>
  </si>
  <si>
    <r>
      <t>Total Hourly 
Rate</t>
    </r>
    <r>
      <rPr>
        <b/>
        <vertAlign val="superscript"/>
        <sz val="10"/>
        <color theme="1"/>
        <rFont val="Calibri"/>
        <family val="2"/>
        <scheme val="minor"/>
      </rPr>
      <t>2</t>
    </r>
  </si>
  <si>
    <r>
      <t xml:space="preserve">Qualifier/Reason for amendments 
</t>
    </r>
    <r>
      <rPr>
        <i/>
        <sz val="10"/>
        <color theme="1"/>
        <rFont val="Calibri"/>
        <family val="2"/>
        <scheme val="minor"/>
      </rPr>
      <t>(choose from dropdown)</t>
    </r>
  </si>
  <si>
    <r>
      <rPr>
        <vertAlign val="superscript"/>
        <sz val="10"/>
        <color indexed="8"/>
        <rFont val="Calibri"/>
        <family val="2"/>
        <scheme val="minor"/>
      </rPr>
      <t>1</t>
    </r>
    <r>
      <rPr>
        <sz val="10"/>
        <color theme="1"/>
        <rFont val="Calibri"/>
        <family val="2"/>
        <scheme val="minor"/>
      </rPr>
      <t xml:space="preserve"> Information also used in the body of the contract in Paragraph O.2 Personnel.  NOTE: For each HOURLY RATE an </t>
    </r>
    <r>
      <rPr>
        <i/>
        <u/>
        <sz val="10"/>
        <color theme="1"/>
        <rFont val="Calibri"/>
        <family val="2"/>
        <scheme val="minor"/>
      </rPr>
      <t>unique position title</t>
    </r>
    <r>
      <rPr>
        <sz val="10"/>
        <color theme="1"/>
        <rFont val="Calibri"/>
        <family val="2"/>
        <scheme val="minor"/>
      </rPr>
      <t>, function, and company the person is employed with must be provided.  See example to the right.</t>
    </r>
  </si>
  <si>
    <r>
      <rPr>
        <vertAlign val="superscript"/>
        <sz val="10"/>
        <color theme="1"/>
        <rFont val="Calibri"/>
        <family val="2"/>
        <scheme val="minor"/>
      </rPr>
      <t>2</t>
    </r>
    <r>
      <rPr>
        <sz val="10"/>
        <color theme="1"/>
        <rFont val="Calibri"/>
        <family val="2"/>
        <scheme val="minor"/>
      </rPr>
      <t xml:space="preserve"> Total Hourly Rates cannot be adjusted during the life of the Construction Manager Agreement</t>
    </r>
  </si>
  <si>
    <t>Preconstruction Phase (P&amp;P, SD, DD, CD, Bidding)</t>
  </si>
  <si>
    <t>Closeout Completion</t>
  </si>
  <si>
    <t>ATTACHMENT D - CM/SUBCONSULTANT WORK SUMMARY</t>
  </si>
  <si>
    <r>
      <t xml:space="preserve">Includes </t>
    </r>
    <r>
      <rPr>
        <b/>
        <i/>
        <sz val="10"/>
        <color theme="1"/>
        <rFont val="Calibri"/>
        <family val="2"/>
        <scheme val="minor"/>
      </rPr>
      <t>ALL</t>
    </r>
    <r>
      <rPr>
        <i/>
        <sz val="10"/>
        <color theme="1"/>
        <rFont val="Calibri"/>
        <family val="2"/>
        <scheme val="minor"/>
      </rPr>
      <t xml:space="preserve"> Contract Costs including Reimbursable Expenses</t>
    </r>
  </si>
  <si>
    <t>CM/Subconsultant(s) Name/Address</t>
  </si>
  <si>
    <r>
      <t xml:space="preserve">Service(s) Provided </t>
    </r>
    <r>
      <rPr>
        <b/>
        <vertAlign val="superscript"/>
        <sz val="8"/>
        <color indexed="8"/>
        <rFont val="Calibri"/>
        <family val="2"/>
        <scheme val="minor"/>
      </rPr>
      <t>B</t>
    </r>
  </si>
  <si>
    <t>Percentage (%) of Agreement</t>
  </si>
  <si>
    <r>
      <rPr>
        <b/>
        <sz val="9"/>
        <rFont val="Calibri"/>
        <family val="2"/>
        <scheme val="minor"/>
      </rPr>
      <t>CEI</t>
    </r>
    <r>
      <rPr>
        <b/>
        <sz val="9"/>
        <color indexed="8"/>
        <rFont val="Calibri"/>
        <family val="2"/>
        <scheme val="minor"/>
      </rPr>
      <t xml:space="preserve"> Diversity Status</t>
    </r>
    <r>
      <rPr>
        <b/>
        <sz val="8"/>
        <color indexed="8"/>
        <rFont val="Calibri"/>
        <family val="2"/>
        <scheme val="minor"/>
      </rPr>
      <t xml:space="preserve">  </t>
    </r>
  </si>
  <si>
    <t>recolored drop downs</t>
  </si>
  <si>
    <t>Total value of Agreement</t>
  </si>
  <si>
    <r>
      <rPr>
        <vertAlign val="superscript"/>
        <sz val="10"/>
        <color indexed="8"/>
        <rFont val="Calibri"/>
        <family val="2"/>
        <scheme val="minor"/>
      </rPr>
      <t>B</t>
    </r>
    <r>
      <rPr>
        <sz val="10"/>
        <color theme="1"/>
        <rFont val="Calibri"/>
        <family val="2"/>
        <scheme val="minor"/>
      </rPr>
      <t xml:space="preserve">  CM and subconsultant(s) shall be entered separately and all applicable services for each firm identified.  This will require the CM/Subconsultant name listed once for each firm, but list multiple services if participating in more than one service.  </t>
    </r>
  </si>
  <si>
    <t>To be completed by University and verified by firm</t>
  </si>
  <si>
    <t>PLANNING/PROGRAMMING</t>
  </si>
  <si>
    <t xml:space="preserve">CONSTRUCTION </t>
  </si>
  <si>
    <t>ATTACHMENT B FOR CONSTRUCTION MANAGER CONTRACT</t>
  </si>
  <si>
    <r>
      <t xml:space="preserve">(Filtered on rows with non-blank position) </t>
    </r>
    <r>
      <rPr>
        <b/>
        <sz val="10"/>
        <color rgb="FFFF0000"/>
        <rFont val="Arial"/>
        <family val="2"/>
      </rPr>
      <t>NOTE!:</t>
    </r>
    <r>
      <rPr>
        <b/>
        <sz val="10"/>
        <color theme="1"/>
        <rFont val="Arial"/>
        <family val="2"/>
      </rPr>
      <t xml:space="preserve"> Filter must be reapplied with data changes. To reapply filter select filter icon in column labeled "*POSITION TITLE / FUNCTION / COMPANY" and select OK.</t>
    </r>
  </si>
  <si>
    <t>SECTION N (PERSONNEL) FOR CONSTRUCTION MANAGER CONTRACT</t>
  </si>
  <si>
    <t>*POSITION TITLE / FUNCTION / COMPANY</t>
  </si>
  <si>
    <t>TOTAL HOURLY
RATE
($/hr)</t>
  </si>
  <si>
    <t>POSITION TITLE / FUNCTION / COMPANY</t>
  </si>
  <si>
    <t>ATTACHMENT C FOR CONSTRUCTION MANAGER CONTRACT</t>
  </si>
  <si>
    <t>PROJECTED START DATE</t>
  </si>
  <si>
    <t>PROJECTED COMPLETION DATE</t>
  </si>
  <si>
    <t>ATTACHMENT D FOR CONSTRUCTION MANAGER CONTRACT</t>
  </si>
  <si>
    <t>CM/Subconsultant(s) 
Name/Address</t>
  </si>
  <si>
    <t>Percentage (%) of CM Agreement</t>
  </si>
  <si>
    <t>CONSTRUCTION MANAGEMENT AMENDMENT - SUMMARY OF CONTRACTUAL SERVICES</t>
  </si>
  <si>
    <t>Original
Construction
Management
Agreement
(A)</t>
  </si>
  <si>
    <t>Revised
Construction
Management
Agreement
(D)
(A+B+C=D)</t>
  </si>
  <si>
    <t>Input Worksheet - Energy Services Company Info Tab</t>
  </si>
  <si>
    <t>Energy Service Company (ESCO):</t>
  </si>
  <si>
    <t>ESCO Address:</t>
  </si>
  <si>
    <t>ESCO Phone Number:</t>
  </si>
  <si>
    <t>ESCO Contact Name for Notices:</t>
  </si>
  <si>
    <t>EAA - COMPENSATION (Article 3)</t>
  </si>
  <si>
    <t>Compensation value</t>
  </si>
  <si>
    <t>EAA - DURATION</t>
  </si>
  <si>
    <t>Phase</t>
  </si>
  <si>
    <t>Duration</t>
  </si>
  <si>
    <t>Investment Grade Audit (Articles 1.5 and 1.9)</t>
  </si>
  <si>
    <t>calendar days</t>
  </si>
  <si>
    <t>Agreement Term (Article 5.1)</t>
  </si>
  <si>
    <t>EAA  - ESCO/SUBCONSULTANT WORK SUMMARY (Article 5.4.1)</t>
  </si>
  <si>
    <t>ESCO/Subconsultant(s) Name/Address</t>
  </si>
  <si>
    <r>
      <t xml:space="preserve">Service(s) Provided </t>
    </r>
    <r>
      <rPr>
        <b/>
        <vertAlign val="superscript"/>
        <sz val="9"/>
        <color theme="1"/>
        <rFont val="Calibri"/>
        <family val="2"/>
        <scheme val="minor"/>
      </rPr>
      <t>A</t>
    </r>
  </si>
  <si>
    <t>Percentage (%) of Energy Audit Agreement</t>
  </si>
  <si>
    <r>
      <rPr>
        <b/>
        <sz val="9"/>
        <rFont val="Calibri"/>
        <family val="2"/>
        <scheme val="minor"/>
      </rPr>
      <t>CMS</t>
    </r>
    <r>
      <rPr>
        <b/>
        <sz val="9"/>
        <color indexed="8"/>
        <rFont val="Calibri"/>
        <family val="2"/>
        <scheme val="minor"/>
      </rPr>
      <t xml:space="preserve"> Diversity Status</t>
    </r>
    <r>
      <rPr>
        <b/>
        <sz val="8"/>
        <color indexed="8"/>
        <rFont val="Calibri"/>
        <family val="2"/>
        <scheme val="minor"/>
      </rPr>
      <t xml:space="preserve">  </t>
    </r>
  </si>
  <si>
    <t>Total value of EAA</t>
  </si>
  <si>
    <r>
      <rPr>
        <vertAlign val="superscript"/>
        <sz val="10"/>
        <color indexed="8"/>
        <rFont val="Calibri"/>
        <family val="2"/>
        <scheme val="minor"/>
      </rPr>
      <t>A</t>
    </r>
    <r>
      <rPr>
        <sz val="10"/>
        <color theme="1"/>
        <rFont val="Calibri"/>
        <family val="2"/>
        <scheme val="minor"/>
      </rPr>
      <t xml:space="preserve">  ESCO and subconsultant(s) shall be entered separately and all applicable services for each firm identified.  This will require the ESCO/Subconsultant name listed once for each firm, but list multiple services if participating in more than one service.  For services, please use the "Typical PSC Services" listed to the right of this page - for "Other" list as appropriate.</t>
    </r>
  </si>
  <si>
    <t>ESA - COMPENSATION (SCHEDULE C)</t>
  </si>
  <si>
    <t>The total compensation to the ESCO for the Project includes the following:</t>
  </si>
  <si>
    <t>Item</t>
  </si>
  <si>
    <t>Cost</t>
  </si>
  <si>
    <t>Percentage (%) of Total Agreement Price</t>
  </si>
  <si>
    <t>Subconsultant/Subcontractor Construction</t>
  </si>
  <si>
    <t>Subconsultant/Subcontract Engineering</t>
  </si>
  <si>
    <t>ESCO Engineering</t>
  </si>
  <si>
    <t>ESCO Project Management</t>
  </si>
  <si>
    <t>ESCO Commissioning</t>
  </si>
  <si>
    <t>ESCO Training</t>
  </si>
  <si>
    <t>Contingency</t>
  </si>
  <si>
    <t>ESCO M&amp;V</t>
  </si>
  <si>
    <t>ESCO Permits / Bonds</t>
  </si>
  <si>
    <t>ESCO Overhead</t>
  </si>
  <si>
    <t>ESCO Profit</t>
  </si>
  <si>
    <t>ESCO Others (Builders Risk Insurance, Etc.)</t>
  </si>
  <si>
    <t>Total Agreement Price</t>
  </si>
  <si>
    <t>ESA SCHEDULE K - TIME OF COMPLETION</t>
  </si>
  <si>
    <t>Investment Grade Audit</t>
  </si>
  <si>
    <t>Construction</t>
  </si>
  <si>
    <t>Substantial Completion</t>
  </si>
  <si>
    <t>To be completed by University and confirmed by firm</t>
  </si>
  <si>
    <t>Input Worksheet - Bidding Information Tab</t>
  </si>
  <si>
    <t>Review Set Deposit Amount:</t>
  </si>
  <si>
    <t>Number of calendar days to substantial completion from notice to proceed:</t>
  </si>
  <si>
    <t>Print shop online plan room URL for construction bid advertisement (free electronic viewing of plans and specs):</t>
  </si>
  <si>
    <t>Are any Divisions of Work to be incorporated into another Division of Work?  If yes, please specify.</t>
  </si>
  <si>
    <t>ALTERNATES</t>
  </si>
  <si>
    <t>Alternate Work Item #1 Description</t>
  </si>
  <si>
    <t>Alternate #1 Division(s) of Work</t>
  </si>
  <si>
    <t xml:space="preserve">Alternate #1 - </t>
  </si>
  <si>
    <t>Descriptions are limited to 1,000 characters for the first 10.  All others are limited to 255 characters.</t>
  </si>
  <si>
    <t>Alternate Work Item #2 Description</t>
  </si>
  <si>
    <t>Alternate #2 Division(s) of Work</t>
  </si>
  <si>
    <t xml:space="preserve">Alternate #2 - </t>
  </si>
  <si>
    <t>Alternate Work Item #3 Description</t>
  </si>
  <si>
    <t>Alternate #3 Division(s) of Work</t>
  </si>
  <si>
    <t xml:space="preserve">Alternate #3 - </t>
  </si>
  <si>
    <t>Alternate Work Item #4 Description</t>
  </si>
  <si>
    <t>Alternate #4 Division(s) of Work</t>
  </si>
  <si>
    <t xml:space="preserve">Alternate #4 - </t>
  </si>
  <si>
    <t>If additional Alternates are used, Insert additional lines and copy and paste the standard cells for Description and Division(s) of Work.  Revise as needed.  (Process similar for Unit Prices and Addenda.)</t>
  </si>
  <si>
    <t>UNIT PRICES</t>
  </si>
  <si>
    <t>Unit Price #1 Description</t>
  </si>
  <si>
    <t>Unit Price #1 Division(s) of Work</t>
  </si>
  <si>
    <t xml:space="preserve">Unit Price #1 - </t>
  </si>
  <si>
    <t>Descriptions are limited to 500 characters for the first 10.  All others are limited to 255 characters.</t>
  </si>
  <si>
    <t>Unit Price #2 Description</t>
  </si>
  <si>
    <t>Unit Price #2 Division(s) of Work</t>
  </si>
  <si>
    <t xml:space="preserve">Unit Price #2 - </t>
  </si>
  <si>
    <t>Unit Price #3 Description</t>
  </si>
  <si>
    <t>Unit Price #3 Division(s) of Work</t>
  </si>
  <si>
    <t xml:space="preserve">Unit Price #3 - </t>
  </si>
  <si>
    <t>Unit Price #4 Description</t>
  </si>
  <si>
    <t>Unit Price #4 Division(s) of Work</t>
  </si>
  <si>
    <t xml:space="preserve">Unit Price #4 - </t>
  </si>
  <si>
    <t>ADDENDA</t>
  </si>
  <si>
    <t>Addenda Number:</t>
  </si>
  <si>
    <t>Date Issued:</t>
  </si>
  <si>
    <t>Input Worksheet - Front End Single Contracts (non assigned)</t>
  </si>
  <si>
    <t>Detailed Project Description (Reference Document 00 10 00 Section 1.3):</t>
  </si>
  <si>
    <t>Description is limited to 1,750 characters.</t>
  </si>
  <si>
    <t>Detailed Description of Project Location(s): (Reference Document 00 10 00 Section 1.4)</t>
  </si>
  <si>
    <t>Location is limited to 750 characters.</t>
  </si>
  <si>
    <r>
      <t xml:space="preserve">Modify bid document procurement clause as needed: (Reference Document 00 10 00 Section 2.2.B)  As a miminum, delete characters between </t>
    </r>
    <r>
      <rPr>
        <b/>
        <sz val="10"/>
        <color theme="4" tint="-0.249977111117893"/>
        <rFont val="Calibri"/>
        <family val="2"/>
        <scheme val="minor"/>
      </rPr>
      <t>[  ]</t>
    </r>
    <r>
      <rPr>
        <b/>
        <sz val="10"/>
        <color theme="1"/>
        <rFont val="Calibri"/>
        <family val="2"/>
        <scheme val="minor"/>
      </rPr>
      <t xml:space="preserve"> and replace with appropriate number of sets and dollar value for this clause.</t>
    </r>
  </si>
  <si>
    <r>
      <t>Up to [</t>
    </r>
    <r>
      <rPr>
        <sz val="10"/>
        <color theme="4" tint="-0.249977111117893"/>
        <rFont val="Calibri"/>
        <family val="2"/>
        <scheme val="minor"/>
      </rPr>
      <t>(Number of Set(s) Allowed)</t>
    </r>
    <r>
      <rPr>
        <sz val="10"/>
        <color theme="1"/>
        <rFont val="Calibri"/>
        <family val="2"/>
        <scheme val="minor"/>
      </rPr>
      <t xml:space="preserve">] set(s) of Bid Documents per prequalified bidder of the divisions of work being bid may be obtained from the Professional Services Consultant by depositing a check made payable to the Professional Services Consultant in the amount of </t>
    </r>
    <r>
      <rPr>
        <sz val="10"/>
        <color theme="4" tint="-0.249977111117893"/>
        <rFont val="Calibri"/>
        <family val="2"/>
        <scheme val="minor"/>
      </rPr>
      <t xml:space="preserve">$ [   ] </t>
    </r>
    <r>
      <rPr>
        <sz val="10"/>
        <color theme="1"/>
        <rFont val="Calibri"/>
        <family val="2"/>
        <scheme val="minor"/>
      </rPr>
      <t>OR non-cash plan deposit programs which are guaranteed by contractor associations are acceptable.</t>
    </r>
  </si>
  <si>
    <r>
      <t>"A (mandatory) prebid conference for all parties interesting in bidding the project will be held [</t>
    </r>
    <r>
      <rPr>
        <b/>
        <sz val="10"/>
        <color theme="4" tint="-0.249977111117893"/>
        <rFont val="Calibri"/>
        <family val="2"/>
        <scheme val="minor"/>
      </rPr>
      <t>ENTER LOCATION TO THE RIGHT</t>
    </r>
    <r>
      <rPr>
        <b/>
        <sz val="10"/>
        <color theme="1"/>
        <rFont val="Calibri"/>
        <family val="2"/>
        <scheme val="minor"/>
      </rPr>
      <t>]" (Reference Document 00 10 00 Section 2.6)</t>
    </r>
  </si>
  <si>
    <t>Limit 3,000 characters.</t>
  </si>
  <si>
    <r>
      <t>"For the convenience of bidders, complete sets of documents will be on file at [</t>
    </r>
    <r>
      <rPr>
        <b/>
        <sz val="10"/>
        <color theme="4" tint="-0.249977111117893"/>
        <rFont val="Calibri"/>
        <family val="2"/>
        <scheme val="minor"/>
      </rPr>
      <t>ENTER APPROPRIATE INFORMATION TO THE RIGHT</t>
    </r>
    <r>
      <rPr>
        <b/>
        <sz val="10"/>
        <color theme="1"/>
        <rFont val="Calibri"/>
        <family val="2"/>
        <scheme val="minor"/>
      </rPr>
      <t>]"  (Reference Document 00 10 00 Section 2.2.D)</t>
    </r>
  </si>
  <si>
    <t>Limit 500 characters.</t>
  </si>
  <si>
    <t>PSC Project Documents Date Issued: (Reference 00 40 00 Section 5.0)</t>
  </si>
  <si>
    <t>date</t>
  </si>
  <si>
    <t>Project Specific Prequal Date (if applicable): "If a project specific prequalifiation is required for this project, it shall be submitted to the Owner no later than 4:00 p.m., prevailing time on [ENTER DATE HERE]"  (Reference 00 10 00 Section 2.5)</t>
  </si>
  <si>
    <t>Provide the following required information (reference 00 46 00 Section 1.0)?</t>
  </si>
  <si>
    <t>If yes, CCU to fill in details for the document.</t>
  </si>
  <si>
    <t>Contract Type?</t>
  </si>
  <si>
    <t>SINGLE</t>
  </si>
  <si>
    <t>Non Assigned Division(s):</t>
  </si>
  <si>
    <t>Drop Down Choices from tab [Reference - Drop Down Choices]</t>
  </si>
  <si>
    <t>Date:</t>
  </si>
  <si>
    <t>Hour:</t>
  </si>
  <si>
    <t>Non Assigned Bid Deadline:</t>
  </si>
  <si>
    <t>Choose AM / PM?</t>
  </si>
  <si>
    <t>ROW IS NORMALLY HIDDEN.  DO NOT DELETE</t>
  </si>
  <si>
    <t>AM</t>
  </si>
  <si>
    <t>PM</t>
  </si>
  <si>
    <t>Non Assigned Contractor(s) Bid(s) will be opened in: (include bid opening location, date and time)</t>
  </si>
  <si>
    <t>Input Worksheet - Front End Multiple Contracts (assigned)</t>
  </si>
  <si>
    <t>Detailed Project Description: (Reference Document 00 10 00 Section 1.3)</t>
  </si>
  <si>
    <t>Detailed Description of Project Location(s):  (Reference document 00 10 00 Section 1.4)</t>
  </si>
  <si>
    <t>Modify bid document procurement clause as needed: (Reference Document 00 10 00 Section 2.2.B)  As a miminum, delete characters between [  ] and replace with appropriate number of sets and dollar value for this clause.</t>
  </si>
  <si>
    <r>
      <t>Up to [</t>
    </r>
    <r>
      <rPr>
        <sz val="10"/>
        <color theme="4" tint="-0.249977111117893"/>
        <rFont val="Calibri"/>
        <family val="2"/>
        <scheme val="minor"/>
      </rPr>
      <t>(Number of Set(s) Allowed)</t>
    </r>
    <r>
      <rPr>
        <sz val="10"/>
        <color theme="1"/>
        <rFont val="Calibri"/>
        <family val="2"/>
        <scheme val="minor"/>
      </rPr>
      <t xml:space="preserve">] set(s) of Bid Documents per prequalified bidder of the divisions of work being bid may be obtained from the Professional Services Consultant by depositing a check made payable to the Professional Services Consultant in the amount of </t>
    </r>
    <r>
      <rPr>
        <sz val="10"/>
        <color theme="4" tint="-0.249977111117893"/>
        <rFont val="Calibri"/>
        <family val="2"/>
        <scheme val="minor"/>
      </rPr>
      <t>$ [   ]</t>
    </r>
    <r>
      <rPr>
        <sz val="10"/>
        <color theme="1"/>
        <rFont val="Calibri"/>
        <family val="2"/>
        <scheme val="minor"/>
      </rPr>
      <t xml:space="preserve"> OR non-cash plan deposit programs which are guaranteed by contractor associations are acceptable.</t>
    </r>
  </si>
  <si>
    <r>
      <t xml:space="preserve">"A (mandatory) prebid conference for all parties interesting in bidding the project will be held </t>
    </r>
    <r>
      <rPr>
        <b/>
        <sz val="10"/>
        <color theme="4" tint="-0.249977111117893"/>
        <rFont val="Calibri"/>
        <family val="2"/>
        <scheme val="minor"/>
      </rPr>
      <t>[ENTER LOCATION TO THE RIGHT]</t>
    </r>
    <r>
      <rPr>
        <b/>
        <sz val="10"/>
        <color theme="1"/>
        <rFont val="Calibri"/>
        <family val="2"/>
        <scheme val="minor"/>
      </rPr>
      <t>" (Reference Document 00 10 00 Section 2.6)</t>
    </r>
  </si>
  <si>
    <r>
      <t>"For the convenience of bidders, complete sets of documents will be on file at</t>
    </r>
    <r>
      <rPr>
        <b/>
        <sz val="10"/>
        <color theme="4" tint="-0.249977111117893"/>
        <rFont val="Calibri"/>
        <family val="2"/>
        <scheme val="minor"/>
      </rPr>
      <t xml:space="preserve"> [ENTER APPROPRIATE INFORMATION TO THE RIGHT]</t>
    </r>
    <r>
      <rPr>
        <b/>
        <sz val="10"/>
        <color theme="1"/>
        <rFont val="Calibri"/>
        <family val="2"/>
        <scheme val="minor"/>
      </rPr>
      <t>"  (Reference Document 00 10 00 Section 2.2.D)</t>
    </r>
  </si>
  <si>
    <t>PSC Project Documents Date Issued:  (Reference 00 40 00 Section 5.0)</t>
  </si>
  <si>
    <r>
      <t xml:space="preserve">Project Specific Prequal Date (if applicable):  "If a project-specific prequalification is required for this project, it shall be submitted to the Owner no later than 4:00 p.m., prevailing time, in </t>
    </r>
    <r>
      <rPr>
        <b/>
        <sz val="10"/>
        <color theme="4" tint="-0.249977111117893"/>
        <rFont val="Calibri"/>
        <family val="2"/>
        <scheme val="minor"/>
      </rPr>
      <t>[Enter Date Here]</t>
    </r>
    <r>
      <rPr>
        <b/>
        <sz val="10"/>
        <color theme="1"/>
        <rFont val="Calibri"/>
        <family val="2"/>
        <scheme val="minor"/>
      </rPr>
      <t>"  (Reference 00 10 00 Section 2.5)</t>
    </r>
  </si>
  <si>
    <t>MULTIPLE</t>
  </si>
  <si>
    <t>Contractor with Assigned Division:</t>
  </si>
  <si>
    <t>Contractor with Assigned Bid Deadline:</t>
  </si>
  <si>
    <r>
      <t xml:space="preserve">Contractor with Assigned Bid will be opened in: </t>
    </r>
    <r>
      <rPr>
        <b/>
        <sz val="10"/>
        <color theme="4" tint="-0.249977111117893"/>
        <rFont val="Calibri"/>
        <family val="2"/>
        <scheme val="minor"/>
      </rPr>
      <t>(include bid opening location, date and time)</t>
    </r>
  </si>
  <si>
    <t>Assigned Subcontractor(s) Divisions:</t>
  </si>
  <si>
    <t>Assigned Subcontractor(s) Bid Deadline:</t>
  </si>
  <si>
    <r>
      <t xml:space="preserve">Assigned Subcontractor(s) Bid(s) will be opened in: </t>
    </r>
    <r>
      <rPr>
        <b/>
        <sz val="10"/>
        <color theme="4" tint="-0.249977111117893"/>
        <rFont val="Calibri"/>
        <family val="2"/>
        <scheme val="minor"/>
      </rPr>
      <t>(include bid opening location, date and time)</t>
    </r>
  </si>
  <si>
    <t>Limit 255 characters.</t>
  </si>
  <si>
    <r>
      <t xml:space="preserve">Drop Down Menus </t>
    </r>
    <r>
      <rPr>
        <b/>
        <i/>
        <u/>
        <sz val="11"/>
        <color rgb="FFC00000"/>
        <rFont val="Arial"/>
        <family val="2"/>
      </rPr>
      <t>- Do not delete or alter</t>
    </r>
  </si>
  <si>
    <r>
      <t xml:space="preserve">Attachment B
</t>
    </r>
    <r>
      <rPr>
        <b/>
        <sz val="11"/>
        <color theme="4" tint="-0.249977111117893"/>
        <rFont val="Arial"/>
        <family val="2"/>
      </rPr>
      <t>Qualifier/Reason for Changes or Amendments to Hourly Rates</t>
    </r>
  </si>
  <si>
    <r>
      <t xml:space="preserve">Attachment D
</t>
    </r>
    <r>
      <rPr>
        <b/>
        <sz val="11"/>
        <color theme="4" tint="-0.249977111117893"/>
        <rFont val="Arial"/>
        <family val="2"/>
      </rPr>
      <t xml:space="preserve">CEI Diversity Status  </t>
    </r>
  </si>
  <si>
    <t>-</t>
  </si>
  <si>
    <t>N/A</t>
  </si>
  <si>
    <t>Not Applicable</t>
  </si>
  <si>
    <t>Added person</t>
  </si>
  <si>
    <t>WBE</t>
  </si>
  <si>
    <t>Women Business Enterprise (WBE)</t>
  </si>
  <si>
    <t>formerly FBE</t>
  </si>
  <si>
    <t>Removed person</t>
  </si>
  <si>
    <t>WMBE</t>
  </si>
  <si>
    <t>Women/Minority Business Enterprise (WMBE)</t>
  </si>
  <si>
    <t>Updated Position (no rate change)</t>
  </si>
  <si>
    <t>MBE</t>
  </si>
  <si>
    <t>Minority Business Enterprise (MBE)</t>
  </si>
  <si>
    <t>Updated Position (decreased rate change)</t>
  </si>
  <si>
    <t>PBE</t>
  </si>
  <si>
    <t>Persons with Disability Business Enterprise (PBE)</t>
  </si>
  <si>
    <t>SDVOSB</t>
  </si>
  <si>
    <t>Service Disabled Veteran Owned Small Business (SDVOSB)</t>
  </si>
  <si>
    <t>VOSB</t>
  </si>
  <si>
    <t>Veteran Owned Small Business (VOSB)</t>
  </si>
  <si>
    <r>
      <t xml:space="preserve">Attachment D
</t>
    </r>
    <r>
      <rPr>
        <b/>
        <i/>
        <sz val="11"/>
        <color theme="4" tint="-0.249977111117893"/>
        <rFont val="Arial"/>
        <family val="2"/>
      </rPr>
      <t xml:space="preserve">Typical </t>
    </r>
    <r>
      <rPr>
        <b/>
        <sz val="11"/>
        <color theme="4" tint="-0.249977111117893"/>
        <rFont val="Arial"/>
        <family val="2"/>
      </rPr>
      <t>Services Provided</t>
    </r>
  </si>
  <si>
    <t>Standard Divisions of Work 
(Drop Down Choices)</t>
  </si>
  <si>
    <r>
      <t xml:space="preserve">Kahua
</t>
    </r>
    <r>
      <rPr>
        <b/>
        <sz val="11"/>
        <color theme="4" tint="-0.249977111117893"/>
        <rFont val="Arial"/>
        <family val="2"/>
      </rPr>
      <t>Activity Code List</t>
    </r>
  </si>
  <si>
    <t>Reimbursable expenses (not broken out for Diverse or Veterans firms)</t>
  </si>
  <si>
    <t>Architect</t>
  </si>
  <si>
    <t>01 - General Work</t>
  </si>
  <si>
    <t>Tenant Improvement Allowance</t>
  </si>
  <si>
    <t>Mechanical, Electrical, Plumbing Engineer</t>
  </si>
  <si>
    <t>02 - Plumbing Work</t>
  </si>
  <si>
    <t>Demolition Work</t>
  </si>
  <si>
    <t>Mechanical Engineer</t>
  </si>
  <si>
    <t>03 - Heating Work</t>
  </si>
  <si>
    <t>Contaminated Site Material Removal</t>
  </si>
  <si>
    <t>Electrical Engineer</t>
  </si>
  <si>
    <t>03 - Heating A/C Temp Control Work</t>
  </si>
  <si>
    <t>Concrete Work</t>
  </si>
  <si>
    <t>Plumbing Engineer</t>
  </si>
  <si>
    <t>04 - Ventilation Work</t>
  </si>
  <si>
    <t>Structural Concrete</t>
  </si>
  <si>
    <t>Fire Protection Engineer</t>
  </si>
  <si>
    <t>05 - Electrical Work</t>
  </si>
  <si>
    <t>Precast Concrete</t>
  </si>
  <si>
    <t>Civil Engineer/Survey</t>
  </si>
  <si>
    <t>06 - Sprinkler Work</t>
  </si>
  <si>
    <t>Masonry Work</t>
  </si>
  <si>
    <t>Geotechnical Engineer/Soils Testing</t>
  </si>
  <si>
    <t>07 - Temperature Control Work</t>
  </si>
  <si>
    <t>Structural Steel Work</t>
  </si>
  <si>
    <t>Structural Engineer</t>
  </si>
  <si>
    <t>08 - Test/Balance Work</t>
  </si>
  <si>
    <t>Miscellaneous Metals Work</t>
  </si>
  <si>
    <t>Utility Engineer</t>
  </si>
  <si>
    <t>09 - Elevator Work</t>
  </si>
  <si>
    <t>Decorative Metals</t>
  </si>
  <si>
    <t>Cost Estimator</t>
  </si>
  <si>
    <t>10 - Access Flooring Work</t>
  </si>
  <si>
    <t>Carpentry Work</t>
  </si>
  <si>
    <t>Landscape Architect</t>
  </si>
  <si>
    <t>11 - Building signage - Interior Work</t>
  </si>
  <si>
    <t>Thermal Insulation</t>
  </si>
  <si>
    <t>Historical Preservation</t>
  </si>
  <si>
    <t>12 - Carpentry Work</t>
  </si>
  <si>
    <t>Metal Siding</t>
  </si>
  <si>
    <t>Environmental Engineering</t>
  </si>
  <si>
    <t>13 - Carpet/Resilient Flooring Work</t>
  </si>
  <si>
    <t>Roofing Work</t>
  </si>
  <si>
    <t>Environmental Testing</t>
  </si>
  <si>
    <t>14 - Ceiling Work</t>
  </si>
  <si>
    <t>Sheet Metal Roofing</t>
  </si>
  <si>
    <t>Material Testing</t>
  </si>
  <si>
    <t>15 - Concrete Work</t>
  </si>
  <si>
    <t>Fire And Smoke Protection</t>
  </si>
  <si>
    <t>Interior Design</t>
  </si>
  <si>
    <t>16 - Demolition Work</t>
  </si>
  <si>
    <t>Joint Protection</t>
  </si>
  <si>
    <t>On-Site Observation</t>
  </si>
  <si>
    <t>17 - Drywall Work</t>
  </si>
  <si>
    <t>Hm Doors &amp; Frames</t>
  </si>
  <si>
    <t>Construction Admin.</t>
  </si>
  <si>
    <t>18 - Excavation Work</t>
  </si>
  <si>
    <t>Specialty Doors And Frames</t>
  </si>
  <si>
    <t>Other Services (List each service separately)</t>
  </si>
  <si>
    <t>19 - Fire Protection Work</t>
  </si>
  <si>
    <t>Entrances, Storefront, Curtainwall</t>
  </si>
  <si>
    <t>Audio / Visual, Data, IT Designer</t>
  </si>
  <si>
    <t>20 - Flooring Work</t>
  </si>
  <si>
    <t>Windows</t>
  </si>
  <si>
    <t>Audio / Visual Designer</t>
  </si>
  <si>
    <t>21 - Hardscape Work</t>
  </si>
  <si>
    <t>Hardware</t>
  </si>
  <si>
    <t>Data / IT Designer</t>
  </si>
  <si>
    <t>22 - Landscaping Work</t>
  </si>
  <si>
    <t>Louvers And Vents</t>
  </si>
  <si>
    <t>23 - Masonry Work</t>
  </si>
  <si>
    <t>Drywall Work</t>
  </si>
  <si>
    <t>24 - Miscellaneous Metals Work</t>
  </si>
  <si>
    <t>Hard Tile Flooring Work</t>
  </si>
  <si>
    <t>25 - Painting Work</t>
  </si>
  <si>
    <t>Ceiling Work</t>
  </si>
  <si>
    <t>26 - Roofing Work</t>
  </si>
  <si>
    <t>Carpet/Resilient Flooring Work</t>
  </si>
  <si>
    <t>27 - Site Work</t>
  </si>
  <si>
    <t>Terrazzo</t>
  </si>
  <si>
    <t xml:space="preserve">Attachment D - Sheet 2
</t>
  </si>
  <si>
    <t>28 - Structural Steel Work</t>
  </si>
  <si>
    <t>Access Flooring Work</t>
  </si>
  <si>
    <t>29 - Utility Site Work - Electric</t>
  </si>
  <si>
    <t>Acoustic Room Components</t>
  </si>
  <si>
    <t>X</t>
  </si>
  <si>
    <t>30 - Utility Site Work - Gas</t>
  </si>
  <si>
    <t>Painting Work</t>
  </si>
  <si>
    <t>Specialities</t>
  </si>
  <si>
    <t>31 - Utility Site Work - Heating</t>
  </si>
  <si>
    <t>Signage-Interior Work</t>
  </si>
  <si>
    <t>32 - Utility Site Work - Plumbing</t>
  </si>
  <si>
    <t>Fixed Equipment</t>
  </si>
  <si>
    <t>33 - Utility Site Work - Water</t>
  </si>
  <si>
    <t>Kitchen Equipment</t>
  </si>
  <si>
    <t>34 - Utilities Site Work</t>
  </si>
  <si>
    <t>Laboratory Equipment</t>
  </si>
  <si>
    <t>35 - Windows/Entrances Work</t>
  </si>
  <si>
    <t>Athletic/Recreation Equipment</t>
  </si>
  <si>
    <t>36 - Telecommunications Work</t>
  </si>
  <si>
    <t>Healthcare Equipment</t>
  </si>
  <si>
    <t>37 - Telecomm Copper Media Ex Work</t>
  </si>
  <si>
    <t>Window Treatments</t>
  </si>
  <si>
    <t>38 - Telecomm Emergency Phone Work</t>
  </si>
  <si>
    <t>Manufactured Casework</t>
  </si>
  <si>
    <t>39 - Telecomm Networking Work</t>
  </si>
  <si>
    <t>Multiple Seating</t>
  </si>
  <si>
    <t>40 - Telecomm Underground Infrastructure Work</t>
  </si>
  <si>
    <t>Swimming Pools</t>
  </si>
  <si>
    <t>41 - Telecomm Wiring Work - Exterior</t>
  </si>
  <si>
    <t>Elevators</t>
  </si>
  <si>
    <t>42 - Telecomm Wiring Work - Interior</t>
  </si>
  <si>
    <t>Escalators</t>
  </si>
  <si>
    <t>43 - Other Telecommunications Work</t>
  </si>
  <si>
    <t>Fire Extinguishing Systems</t>
  </si>
  <si>
    <t>44 - Other Work</t>
  </si>
  <si>
    <t>Lab Gas</t>
  </si>
  <si>
    <t>45 - Environmental/Asbestos Abatement Work</t>
  </si>
  <si>
    <t>Communications</t>
  </si>
  <si>
    <t>46 - Power Plant Work</t>
  </si>
  <si>
    <t>Structured Cabling</t>
  </si>
  <si>
    <t>47 - Kitchen Equipment Work</t>
  </si>
  <si>
    <t>Audio Visual Systems</t>
  </si>
  <si>
    <t>Electronic Safety &amp; Security</t>
  </si>
  <si>
    <t>Access Control</t>
  </si>
  <si>
    <t>Electronic Surveillance</t>
  </si>
  <si>
    <t>Fire Detection And Alarm</t>
  </si>
  <si>
    <t>Excavation Work</t>
  </si>
  <si>
    <t>Excavation Support And Protection</t>
  </si>
  <si>
    <t>Special Foundations</t>
  </si>
  <si>
    <t>Site Work</t>
  </si>
  <si>
    <t>Hardscape Work</t>
  </si>
  <si>
    <t>Landscaping Work</t>
  </si>
  <si>
    <t>Utilities Site Work</t>
  </si>
  <si>
    <t>Utility Site Work-Water</t>
  </si>
  <si>
    <t>Utility Site Work-Gas</t>
  </si>
  <si>
    <t>Utility Site Work-Electrical</t>
  </si>
  <si>
    <t>Process Integration</t>
  </si>
  <si>
    <t>Material Processing/Equip. Handling</t>
  </si>
  <si>
    <t>Heating/Cooling/Drying Equipment</t>
  </si>
  <si>
    <t>Gas/Liq. Handling, Pur./Stor. Equip</t>
  </si>
  <si>
    <t>Pollution Control Equipment</t>
  </si>
  <si>
    <t>Electrical Power Generation</t>
  </si>
  <si>
    <t>Program Contingency</t>
  </si>
  <si>
    <t>Building/Site Acquisition</t>
  </si>
  <si>
    <t>1CDB1</t>
  </si>
  <si>
    <t>CDB Lump Sum Construction</t>
  </si>
  <si>
    <t>1CDBE</t>
  </si>
  <si>
    <t>CDB Electrical Work</t>
  </si>
  <si>
    <t>1CDBG</t>
  </si>
  <si>
    <t>CDB General Work</t>
  </si>
  <si>
    <t>1CDBH</t>
  </si>
  <si>
    <t>CDB Piping / Heating Work</t>
  </si>
  <si>
    <t>1CDBP</t>
  </si>
  <si>
    <t>CDB Plumbing Work</t>
  </si>
  <si>
    <t>1CDBS</t>
  </si>
  <si>
    <t>CDB Sprinkler Work</t>
  </si>
  <si>
    <t>1CDBT</t>
  </si>
  <si>
    <t>CDB Temperature Control Work</t>
  </si>
  <si>
    <t>1CDBV</t>
  </si>
  <si>
    <t>CDB Ventilation Work</t>
  </si>
  <si>
    <t>Moveable Equipment</t>
  </si>
  <si>
    <t>2CDB2</t>
  </si>
  <si>
    <t>CDB Lump Sum FF&amp;E</t>
  </si>
  <si>
    <t>Builder's Risk Insurance</t>
  </si>
  <si>
    <t>Environmental Services</t>
  </si>
  <si>
    <t>Building Plaque</t>
  </si>
  <si>
    <t>Building Sign (Exterior)</t>
  </si>
  <si>
    <t>Building Cleaning/Floor Waxing</t>
  </si>
  <si>
    <t>Fire Alarm Tie-In</t>
  </si>
  <si>
    <t>Program Relocation</t>
  </si>
  <si>
    <t>Relocation Assistance</t>
  </si>
  <si>
    <t>Public Utility Costs</t>
  </si>
  <si>
    <t>Consumables-Energy/Utilities</t>
  </si>
  <si>
    <t>Project Management Fee</t>
  </si>
  <si>
    <t>CDB PM Fee</t>
  </si>
  <si>
    <t>JOC Processing Fee</t>
  </si>
  <si>
    <t xml:space="preserve">Eqa Commissioning And Inspection </t>
  </si>
  <si>
    <t>Printing</t>
  </si>
  <si>
    <t>UI Parking Reimbursable</t>
  </si>
  <si>
    <t>Bond/Finance Cost</t>
  </si>
  <si>
    <t>Site Furnishings</t>
  </si>
  <si>
    <t>Design/Engineer</t>
  </si>
  <si>
    <t>Wiring Interior</t>
  </si>
  <si>
    <t>Networking</t>
  </si>
  <si>
    <t>Telephone Activation</t>
  </si>
  <si>
    <t>Systems Integration</t>
  </si>
  <si>
    <t>Survey</t>
  </si>
  <si>
    <t>Geotech Analysis</t>
  </si>
  <si>
    <t>Site Security</t>
  </si>
  <si>
    <t>Materials &amp; Soil Testing</t>
  </si>
  <si>
    <t>Landscaping</t>
  </si>
  <si>
    <t>Testing And Balancing</t>
  </si>
  <si>
    <t>Environmental Consultant</t>
  </si>
  <si>
    <t>3CDB3</t>
  </si>
  <si>
    <t>CDB Lump Sum Owners Cost</t>
  </si>
  <si>
    <t>Standard Divisions of Work (Drop Down Choices)</t>
  </si>
  <si>
    <t>Corporation</t>
  </si>
  <si>
    <t>Individual</t>
  </si>
  <si>
    <t>Not for Profit</t>
  </si>
  <si>
    <t>Partnership</t>
  </si>
  <si>
    <t>Sole Proprietorship</t>
  </si>
  <si>
    <t>Tax Exempt Organization</t>
  </si>
  <si>
    <t>Limited Liability Company</t>
  </si>
  <si>
    <t>Trust/Estate</t>
  </si>
  <si>
    <t>Government Entity</t>
  </si>
  <si>
    <t>Joint Venture</t>
  </si>
  <si>
    <t>Educational Institution</t>
  </si>
  <si>
    <t>Business Entity Type</t>
  </si>
  <si>
    <t>Kahua - Professional Services Activity Codes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</si>
</sst>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0.00_);\(&quot;$&quot;#,##0.00\)"/>
    <numFmt numFmtId="44" formatCode="_(&quot;$&quot;* #,##0.00_);_(&quot;$&quot;* \(#,##0.00\);_(&quot;$&quot;* &quot;-&quot;??_);_(@_)"/>
    <numFmt numFmtId="164" formatCode="&quot;$&quot;#,##0.00"/>
    <numFmt numFmtId="165" formatCode="0.0000"/>
    <numFmt numFmtId="166" formatCode="0.0%"/>
    <numFmt numFmtId="167" formatCode="[$-409]h:mm\ AM/PM;@"/>
    <numFmt numFmtId="168" formatCode="0.0000&quot;  &quot;"/>
    <numFmt numFmtId="169" formatCode="&quot;RFP Submitted for &quot;0.0&quot;%&quot;"/>
    <numFmt numFmtId="170" formatCode="&quot;$&quot;#,##0.00&quot;/hr&quot;"/>
    <numFmt numFmtId="171" formatCode="&quot;$&quot;#,##0.00&quot;/hr  &quot;"/>
    <numFmt numFmtId="172" formatCode="0.0&quot;% Submitted on CDB 255 Form&quot;"/>
    <numFmt numFmtId="173" formatCode="0\ &quot;cal days&quot;"/>
  </numFmts>
  <fonts count="83" x14ac:knownFonts="1">
    <font>
      <sz val="10"/>
      <color theme="1"/>
      <name val="Arial"/>
      <family val="2"/>
    </font>
    <font>
      <b/>
      <sz val="10"/>
      <color theme="1"/>
      <name val="Arial"/>
      <family val="2"/>
    </font>
    <font>
      <i/>
      <sz val="10"/>
      <color theme="1"/>
      <name val="Arial"/>
      <family val="2"/>
    </font>
    <font>
      <sz val="10"/>
      <color theme="1"/>
      <name val="Arial"/>
      <family val="2"/>
    </font>
    <font>
      <b/>
      <sz val="11"/>
      <color theme="0"/>
      <name val="Calibri"/>
      <family val="2"/>
      <scheme val="minor"/>
    </font>
    <font>
      <b/>
      <i/>
      <u/>
      <sz val="11"/>
      <color rgb="FFC00000"/>
      <name val="Arial"/>
      <family val="2"/>
    </font>
    <font>
      <i/>
      <sz val="10"/>
      <color rgb="FFC00000"/>
      <name val="Arial"/>
      <family val="2"/>
    </font>
    <font>
      <sz val="10"/>
      <color theme="1"/>
      <name val="Calibri"/>
      <family val="2"/>
      <scheme val="minor"/>
    </font>
    <font>
      <b/>
      <sz val="10"/>
      <color theme="1"/>
      <name val="Calibri"/>
      <family val="2"/>
      <scheme val="minor"/>
    </font>
    <font>
      <i/>
      <sz val="10"/>
      <color theme="1"/>
      <name val="Calibri"/>
      <family val="2"/>
      <scheme val="minor"/>
    </font>
    <font>
      <b/>
      <sz val="10"/>
      <color indexed="8"/>
      <name val="Calibri"/>
      <family val="2"/>
      <scheme val="minor"/>
    </font>
    <font>
      <b/>
      <vertAlign val="superscript"/>
      <sz val="9"/>
      <color indexed="8"/>
      <name val="Calibri"/>
      <family val="2"/>
      <scheme val="minor"/>
    </font>
    <font>
      <b/>
      <vertAlign val="superscript"/>
      <sz val="10"/>
      <color indexed="8"/>
      <name val="Calibri"/>
      <family val="2"/>
      <scheme val="minor"/>
    </font>
    <font>
      <vertAlign val="superscript"/>
      <sz val="10"/>
      <color indexed="8"/>
      <name val="Calibri"/>
      <family val="2"/>
      <scheme val="minor"/>
    </font>
    <font>
      <sz val="10"/>
      <name val="Calibri"/>
      <family val="2"/>
      <scheme val="minor"/>
    </font>
    <font>
      <i/>
      <u/>
      <sz val="10"/>
      <name val="Calibri"/>
      <family val="2"/>
      <scheme val="minor"/>
    </font>
    <font>
      <b/>
      <vertAlign val="superscript"/>
      <sz val="8"/>
      <color indexed="8"/>
      <name val="Calibri"/>
      <family val="2"/>
      <scheme val="minor"/>
    </font>
    <font>
      <b/>
      <sz val="8"/>
      <color indexed="8"/>
      <name val="Calibri"/>
      <family val="2"/>
      <scheme val="minor"/>
    </font>
    <font>
      <b/>
      <sz val="9"/>
      <color theme="1"/>
      <name val="Calibri"/>
      <family val="2"/>
      <scheme val="minor"/>
    </font>
    <font>
      <b/>
      <sz val="9"/>
      <name val="Calibri"/>
      <family val="2"/>
      <scheme val="minor"/>
    </font>
    <font>
      <b/>
      <sz val="9"/>
      <color indexed="8"/>
      <name val="Calibri"/>
      <family val="2"/>
      <scheme val="minor"/>
    </font>
    <font>
      <sz val="12"/>
      <color theme="3"/>
      <name val="Calibri"/>
      <family val="2"/>
      <scheme val="minor"/>
    </font>
    <font>
      <b/>
      <u/>
      <sz val="12"/>
      <color theme="3"/>
      <name val="Calibri"/>
      <family val="2"/>
      <scheme val="minor"/>
    </font>
    <font>
      <sz val="10"/>
      <color rgb="FFC00000"/>
      <name val="Calibri"/>
      <family val="2"/>
      <scheme val="minor"/>
    </font>
    <font>
      <i/>
      <sz val="10"/>
      <color theme="3"/>
      <name val="Calibri"/>
      <family val="2"/>
      <scheme val="minor"/>
    </font>
    <font>
      <b/>
      <sz val="12"/>
      <color rgb="FFC00000"/>
      <name val="Arial"/>
      <family val="2"/>
    </font>
    <font>
      <b/>
      <i/>
      <sz val="10"/>
      <color theme="1"/>
      <name val="Calibri"/>
      <family val="2"/>
      <scheme val="minor"/>
    </font>
    <font>
      <b/>
      <i/>
      <u/>
      <sz val="10"/>
      <color theme="3"/>
      <name val="Calibri"/>
      <family val="2"/>
      <scheme val="minor"/>
    </font>
    <font>
      <b/>
      <vertAlign val="superscript"/>
      <sz val="9"/>
      <color theme="1"/>
      <name val="Calibri"/>
      <family val="2"/>
      <scheme val="minor"/>
    </font>
    <font>
      <i/>
      <sz val="10"/>
      <color theme="4" tint="-0.249977111117893"/>
      <name val="Calibri"/>
      <family val="2"/>
      <scheme val="minor"/>
    </font>
    <font>
      <b/>
      <sz val="10"/>
      <color theme="4" tint="-0.249977111117893"/>
      <name val="Calibri"/>
      <family val="2"/>
      <scheme val="minor"/>
    </font>
    <font>
      <i/>
      <sz val="10"/>
      <color rgb="FFC00000"/>
      <name val="Calibri"/>
      <family val="2"/>
      <scheme val="minor"/>
    </font>
    <font>
      <i/>
      <sz val="10"/>
      <color theme="5" tint="-0.249977111117893"/>
      <name val="Calibri"/>
      <family val="2"/>
      <scheme val="minor"/>
    </font>
    <font>
      <b/>
      <sz val="12"/>
      <color theme="0"/>
      <name val="Calibri"/>
      <family val="2"/>
      <scheme val="minor"/>
    </font>
    <font>
      <i/>
      <sz val="10"/>
      <color theme="3" tint="-0.249977111117893"/>
      <name val="Calibri"/>
      <family val="2"/>
      <scheme val="minor"/>
    </font>
    <font>
      <sz val="10"/>
      <color theme="3" tint="-0.249977111117893"/>
      <name val="Calibri"/>
      <family val="2"/>
      <scheme val="minor"/>
    </font>
    <font>
      <b/>
      <u/>
      <sz val="10"/>
      <color rgb="FFC00000"/>
      <name val="Calibri"/>
      <family val="2"/>
      <scheme val="minor"/>
    </font>
    <font>
      <b/>
      <sz val="12"/>
      <name val="Calibri"/>
      <family val="2"/>
      <scheme val="minor"/>
    </font>
    <font>
      <i/>
      <sz val="10"/>
      <name val="Calibri"/>
      <family val="2"/>
      <scheme val="minor"/>
    </font>
    <font>
      <b/>
      <u/>
      <sz val="10"/>
      <color theme="1"/>
      <name val="Calibri"/>
      <family val="2"/>
      <scheme val="minor"/>
    </font>
    <font>
      <b/>
      <u/>
      <sz val="11"/>
      <color theme="0"/>
      <name val="Calibri"/>
      <family val="2"/>
      <scheme val="minor"/>
    </font>
    <font>
      <i/>
      <sz val="8"/>
      <color theme="3" tint="-0.249977111117893"/>
      <name val="Calibri"/>
      <family val="2"/>
      <scheme val="minor"/>
    </font>
    <font>
      <b/>
      <u/>
      <sz val="12"/>
      <color theme="1"/>
      <name val="Calibri"/>
      <family val="2"/>
      <scheme val="minor"/>
    </font>
    <font>
      <sz val="10"/>
      <color theme="5" tint="-0.249977111117893"/>
      <name val="Calibri"/>
      <family val="2"/>
      <scheme val="minor"/>
    </font>
    <font>
      <sz val="9.5"/>
      <name val="Calibri"/>
      <family val="2"/>
      <scheme val="minor"/>
    </font>
    <font>
      <sz val="9"/>
      <color indexed="81"/>
      <name val="Tahoma"/>
      <family val="2"/>
    </font>
    <font>
      <b/>
      <sz val="9"/>
      <color indexed="81"/>
      <name val="Tahoma"/>
      <family val="2"/>
    </font>
    <font>
      <u/>
      <sz val="10"/>
      <color theme="10"/>
      <name val="Arial"/>
      <family val="2"/>
    </font>
    <font>
      <i/>
      <u/>
      <sz val="10"/>
      <color theme="10"/>
      <name val="Arial"/>
      <family val="2"/>
    </font>
    <font>
      <b/>
      <u/>
      <sz val="10"/>
      <color theme="4" tint="-0.249977111117893"/>
      <name val="Calibri"/>
      <family val="2"/>
      <scheme val="minor"/>
    </font>
    <font>
      <sz val="10"/>
      <color theme="4" tint="-0.249977111117893"/>
      <name val="Calibri"/>
      <family val="2"/>
      <scheme val="minor"/>
    </font>
    <font>
      <strike/>
      <sz val="10"/>
      <color theme="1"/>
      <name val="Calibri"/>
      <family val="2"/>
      <scheme val="minor"/>
    </font>
    <font>
      <b/>
      <u/>
      <sz val="11"/>
      <color theme="4" tint="-0.249977111117893"/>
      <name val="Arial"/>
      <family val="2"/>
    </font>
    <font>
      <b/>
      <sz val="11"/>
      <color theme="4" tint="-0.249977111117893"/>
      <name val="Arial"/>
      <family val="2"/>
    </font>
    <font>
      <b/>
      <i/>
      <sz val="11"/>
      <color theme="4" tint="-0.249977111117893"/>
      <name val="Arial"/>
      <family val="2"/>
    </font>
    <font>
      <i/>
      <sz val="8"/>
      <color theme="4" tint="-0.249977111117893"/>
      <name val="Arial"/>
      <family val="2"/>
    </font>
    <font>
      <b/>
      <sz val="11"/>
      <name val="Calibri"/>
      <family val="2"/>
      <scheme val="minor"/>
    </font>
    <font>
      <b/>
      <sz val="11"/>
      <color theme="1"/>
      <name val="Calibri"/>
      <family val="2"/>
      <scheme val="minor"/>
    </font>
    <font>
      <sz val="9"/>
      <color theme="1"/>
      <name val="Calibri"/>
      <family val="2"/>
      <scheme val="minor"/>
    </font>
    <font>
      <i/>
      <sz val="8"/>
      <name val="Calibri"/>
      <family val="2"/>
      <scheme val="minor"/>
    </font>
    <font>
      <sz val="10"/>
      <color theme="0"/>
      <name val="Calibri"/>
      <family val="2"/>
      <scheme val="minor"/>
    </font>
    <font>
      <i/>
      <sz val="10"/>
      <color theme="0"/>
      <name val="Calibri"/>
      <family val="2"/>
      <scheme val="minor"/>
    </font>
    <font>
      <i/>
      <u/>
      <sz val="10"/>
      <color theme="1"/>
      <name val="Calibri"/>
      <family val="2"/>
      <scheme val="minor"/>
    </font>
    <font>
      <b/>
      <sz val="10"/>
      <name val="Calibri"/>
      <family val="2"/>
      <scheme val="minor"/>
    </font>
    <font>
      <b/>
      <u/>
      <sz val="10"/>
      <name val="Calibri"/>
      <family val="2"/>
      <scheme val="minor"/>
    </font>
    <font>
      <sz val="10"/>
      <color rgb="FFC00000"/>
      <name val="Arial"/>
      <family val="2"/>
    </font>
    <font>
      <b/>
      <sz val="10"/>
      <color rgb="FFC00000"/>
      <name val="Arial"/>
      <family val="2"/>
    </font>
    <font>
      <i/>
      <sz val="9"/>
      <color theme="4" tint="-0.249977111117893"/>
      <name val="Arial"/>
      <family val="2"/>
    </font>
    <font>
      <b/>
      <i/>
      <u/>
      <sz val="10"/>
      <color rgb="FFC00000"/>
      <name val="Calibri"/>
      <family val="2"/>
      <scheme val="minor"/>
    </font>
    <font>
      <b/>
      <i/>
      <u/>
      <sz val="11"/>
      <color rgb="FFC00000"/>
      <name val="Calibri"/>
      <family val="2"/>
      <scheme val="minor"/>
    </font>
    <font>
      <i/>
      <sz val="9"/>
      <color rgb="FFC00000"/>
      <name val="Calibri"/>
      <family val="2"/>
      <scheme val="minor"/>
    </font>
    <font>
      <vertAlign val="superscript"/>
      <sz val="10"/>
      <color theme="1"/>
      <name val="Calibri"/>
      <family val="2"/>
      <scheme val="minor"/>
    </font>
    <font>
      <sz val="10"/>
      <color rgb="FF000000"/>
      <name val="Arial"/>
      <family val="2"/>
    </font>
    <font>
      <sz val="7"/>
      <color rgb="FF000000"/>
      <name val="Times New Roman"/>
      <family val="1"/>
    </font>
    <font>
      <sz val="7"/>
      <color theme="1"/>
      <name val="Times New Roman"/>
      <family val="1"/>
    </font>
    <font>
      <b/>
      <i/>
      <sz val="8"/>
      <color theme="1"/>
      <name val="Calibri"/>
      <family val="2"/>
      <scheme val="minor"/>
    </font>
    <font>
      <b/>
      <vertAlign val="superscript"/>
      <sz val="10"/>
      <color theme="1"/>
      <name val="Calibri"/>
      <family val="2"/>
      <scheme val="minor"/>
    </font>
    <font>
      <vertAlign val="superscript"/>
      <sz val="11"/>
      <color theme="1"/>
      <name val="Calibri"/>
      <family val="2"/>
      <scheme val="minor"/>
    </font>
    <font>
      <b/>
      <sz val="18"/>
      <color rgb="FFFF0000"/>
      <name val="Arial"/>
      <family val="2"/>
    </font>
    <font>
      <b/>
      <sz val="10"/>
      <color rgb="FFFF0000"/>
      <name val="Arial"/>
      <family val="2"/>
    </font>
    <font>
      <b/>
      <sz val="10"/>
      <name val="Arial"/>
      <family val="2"/>
    </font>
    <font>
      <sz val="10"/>
      <color theme="0"/>
      <name val="Arial"/>
      <family val="2"/>
    </font>
    <font>
      <b/>
      <sz val="10"/>
      <color theme="0"/>
      <name val="Arial"/>
      <family val="2"/>
    </font>
  </fonts>
  <fills count="18">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6" tint="0.59999389629810485"/>
        <bgColor indexed="64"/>
      </patternFill>
    </fill>
    <fill>
      <patternFill patternType="solid">
        <fgColor rgb="FFFFFF99"/>
        <bgColor indexed="64"/>
      </patternFill>
    </fill>
    <fill>
      <patternFill patternType="solid">
        <fgColor rgb="FF92D050"/>
        <bgColor indexed="64"/>
      </patternFill>
    </fill>
    <fill>
      <patternFill patternType="solid">
        <fgColor rgb="FFFFC000"/>
        <bgColor indexed="64"/>
      </patternFill>
    </fill>
    <fill>
      <patternFill patternType="solid">
        <fgColor theme="7" tint="-0.249977111117893"/>
        <bgColor indexed="64"/>
      </patternFill>
    </fill>
    <fill>
      <patternFill patternType="solid">
        <fgColor theme="0" tint="-0.14996795556505021"/>
        <bgColor indexed="64"/>
      </patternFill>
    </fill>
    <fill>
      <patternFill patternType="solid">
        <fgColor theme="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
      <left/>
      <right style="thin">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hair">
        <color auto="1"/>
      </bottom>
      <diagonal/>
    </border>
    <border>
      <left style="thin">
        <color auto="1"/>
      </left>
      <right style="thin">
        <color indexed="64"/>
      </right>
      <top style="hair">
        <color auto="1"/>
      </top>
      <bottom style="thin">
        <color indexed="64"/>
      </bottom>
      <diagonal/>
    </border>
    <border>
      <left/>
      <right style="thin">
        <color indexed="64"/>
      </right>
      <top style="hair">
        <color auto="1"/>
      </top>
      <bottom style="hair">
        <color auto="1"/>
      </bottom>
      <diagonal/>
    </border>
    <border>
      <left/>
      <right style="thin">
        <color indexed="64"/>
      </right>
      <top style="hair">
        <color auto="1"/>
      </top>
      <bottom style="thin">
        <color indexed="64"/>
      </bottom>
      <diagonal/>
    </border>
    <border>
      <left/>
      <right style="thin">
        <color indexed="64"/>
      </right>
      <top style="double">
        <color theme="4" tint="-0.24994659260841701"/>
      </top>
      <bottom/>
      <diagonal/>
    </border>
    <border>
      <left style="medium">
        <color indexed="64"/>
      </left>
      <right style="medium">
        <color indexed="64"/>
      </right>
      <top style="medium">
        <color indexed="64"/>
      </top>
      <bottom/>
      <diagonal/>
    </border>
    <border>
      <left style="thin">
        <color auto="1"/>
      </left>
      <right style="thin">
        <color indexed="64"/>
      </right>
      <top/>
      <bottom style="hair">
        <color auto="1"/>
      </bottom>
      <diagonal/>
    </border>
    <border>
      <left/>
      <right style="thin">
        <color indexed="64"/>
      </right>
      <top/>
      <bottom style="hair">
        <color auto="1"/>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right/>
      <top style="double">
        <color theme="4" tint="-0.24994659260841701"/>
      </top>
      <bottom/>
      <diagonal/>
    </border>
    <border>
      <left/>
      <right style="thin">
        <color indexed="64"/>
      </right>
      <top style="thin">
        <color indexed="64"/>
      </top>
      <bottom style="double">
        <color indexed="64"/>
      </bottom>
      <diagonal/>
    </border>
    <border>
      <left/>
      <right style="double">
        <color indexed="64"/>
      </right>
      <top style="thin">
        <color indexed="64"/>
      </top>
      <bottom style="double">
        <color indexed="64"/>
      </bottom>
      <diagonal/>
    </border>
    <border>
      <left/>
      <right/>
      <top style="thin">
        <color indexed="64"/>
      </top>
      <bottom style="double">
        <color indexed="64"/>
      </bottom>
      <diagonal/>
    </border>
    <border>
      <left style="thin">
        <color auto="1"/>
      </left>
      <right style="thin">
        <color indexed="64"/>
      </right>
      <top style="hair">
        <color auto="1"/>
      </top>
      <bottom/>
      <diagonal/>
    </border>
    <border>
      <left/>
      <right style="thin">
        <color indexed="64"/>
      </right>
      <top style="hair">
        <color auto="1"/>
      </top>
      <bottom/>
      <diagonal/>
    </border>
  </borders>
  <cellStyleXfs count="5">
    <xf numFmtId="0" fontId="0"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47" fillId="0" borderId="0" applyNumberFormat="0" applyFill="0" applyBorder="0" applyAlignment="0" applyProtection="0"/>
  </cellStyleXfs>
  <cellXfs count="510">
    <xf numFmtId="0" fontId="0" fillId="0" borderId="0" xfId="0"/>
    <xf numFmtId="0" fontId="0" fillId="0" borderId="0" xfId="0" applyAlignment="1">
      <alignment wrapText="1"/>
    </xf>
    <xf numFmtId="0" fontId="1" fillId="0" borderId="0" xfId="0" applyFont="1" applyAlignment="1">
      <alignment horizontal="center" vertical="center"/>
    </xf>
    <xf numFmtId="166" fontId="1" fillId="0" borderId="0" xfId="0" applyNumberFormat="1" applyFont="1" applyAlignment="1">
      <alignment horizontal="center" vertical="center"/>
    </xf>
    <xf numFmtId="164" fontId="0" fillId="0" borderId="0" xfId="0" applyNumberFormat="1"/>
    <xf numFmtId="166" fontId="0" fillId="0" borderId="0" xfId="0" applyNumberFormat="1"/>
    <xf numFmtId="0" fontId="0" fillId="0" borderId="0" xfId="0" applyAlignment="1">
      <alignment vertical="top"/>
    </xf>
    <xf numFmtId="0" fontId="0" fillId="0" borderId="0" xfId="0" applyAlignment="1">
      <alignment vertical="center" wrapText="1"/>
    </xf>
    <xf numFmtId="0" fontId="0" fillId="0" borderId="0" xfId="0" applyAlignment="1">
      <alignment vertical="top" wrapText="1"/>
    </xf>
    <xf numFmtId="0" fontId="2" fillId="0" borderId="0" xfId="0" applyFont="1" applyAlignment="1">
      <alignment vertical="top"/>
    </xf>
    <xf numFmtId="0" fontId="7" fillId="0" borderId="0" xfId="0" applyFont="1"/>
    <xf numFmtId="0" fontId="7" fillId="0" borderId="0" xfId="0" applyFont="1" applyAlignment="1">
      <alignment wrapText="1"/>
    </xf>
    <xf numFmtId="0" fontId="8" fillId="0" borderId="0" xfId="0" applyFont="1"/>
    <xf numFmtId="0" fontId="7" fillId="0" borderId="0" xfId="0" applyFont="1" applyAlignment="1">
      <alignment vertical="top" wrapText="1"/>
    </xf>
    <xf numFmtId="0" fontId="7" fillId="2" borderId="1" xfId="0" applyFont="1" applyFill="1" applyBorder="1" applyAlignment="1">
      <alignment wrapText="1"/>
    </xf>
    <xf numFmtId="14" fontId="7" fillId="0" borderId="0" xfId="0" applyNumberFormat="1" applyFont="1"/>
    <xf numFmtId="0" fontId="7" fillId="0" borderId="0" xfId="0" applyFont="1" applyAlignment="1">
      <alignment vertical="center" wrapText="1"/>
    </xf>
    <xf numFmtId="14" fontId="7" fillId="0" borderId="0" xfId="0" applyNumberFormat="1" applyFont="1" applyAlignment="1">
      <alignment horizontal="center"/>
    </xf>
    <xf numFmtId="0" fontId="7" fillId="7" borderId="0" xfId="0" applyFont="1" applyFill="1"/>
    <xf numFmtId="0" fontId="8" fillId="7" borderId="0" xfId="0" applyFont="1" applyFill="1" applyAlignment="1">
      <alignment horizontal="center"/>
    </xf>
    <xf numFmtId="0" fontId="8" fillId="7" borderId="4" xfId="0" applyFont="1" applyFill="1" applyBorder="1" applyAlignment="1">
      <alignment horizontal="center"/>
    </xf>
    <xf numFmtId="0" fontId="8" fillId="7" borderId="0" xfId="0" applyFont="1" applyFill="1" applyAlignment="1">
      <alignment horizontal="center" vertical="center" wrapText="1"/>
    </xf>
    <xf numFmtId="10" fontId="8" fillId="0" borderId="14" xfId="3" applyNumberFormat="1" applyFont="1" applyBorder="1" applyAlignment="1">
      <alignment horizontal="center"/>
    </xf>
    <xf numFmtId="0" fontId="9" fillId="0" borderId="5" xfId="0" applyFont="1" applyBorder="1" applyAlignment="1">
      <alignment horizontal="center" wrapText="1"/>
    </xf>
    <xf numFmtId="0" fontId="9" fillId="0" borderId="5" xfId="0" applyFont="1" applyBorder="1" applyAlignment="1">
      <alignment horizontal="center" vertical="center" wrapText="1"/>
    </xf>
    <xf numFmtId="10" fontId="8" fillId="0" borderId="14" xfId="0" applyNumberFormat="1" applyFont="1" applyBorder="1"/>
    <xf numFmtId="10" fontId="9" fillId="0" borderId="10" xfId="3" quotePrefix="1" applyNumberFormat="1" applyFont="1" applyBorder="1" applyAlignment="1">
      <alignment horizontal="center" vertical="center"/>
    </xf>
    <xf numFmtId="0" fontId="7" fillId="0" borderId="9" xfId="0" applyFont="1" applyBorder="1" applyAlignment="1">
      <alignment vertical="center"/>
    </xf>
    <xf numFmtId="0" fontId="7" fillId="0" borderId="11" xfId="0" applyFont="1" applyBorder="1"/>
    <xf numFmtId="10" fontId="9" fillId="0" borderId="12" xfId="3" quotePrefix="1" applyNumberFormat="1" applyFont="1" applyBorder="1" applyAlignment="1">
      <alignment horizontal="center" vertical="center"/>
    </xf>
    <xf numFmtId="0" fontId="7" fillId="0" borderId="4" xfId="0" applyFont="1" applyBorder="1" applyAlignment="1">
      <alignment vertical="center"/>
    </xf>
    <xf numFmtId="0" fontId="7" fillId="0" borderId="13" xfId="0" applyFont="1" applyBorder="1"/>
    <xf numFmtId="10" fontId="7" fillId="0" borderId="1" xfId="3" applyNumberFormat="1" applyFont="1" applyBorder="1" applyAlignment="1">
      <alignment horizontal="center"/>
    </xf>
    <xf numFmtId="0" fontId="8" fillId="0" borderId="0" xfId="0" applyFont="1" applyAlignment="1">
      <alignment horizontal="right"/>
    </xf>
    <xf numFmtId="0" fontId="7" fillId="0" borderId="1" xfId="0" applyFont="1" applyBorder="1" applyAlignment="1">
      <alignment horizontal="center" vertical="center" wrapText="1"/>
    </xf>
    <xf numFmtId="0" fontId="7" fillId="0" borderId="5" xfId="0" applyFont="1" applyBorder="1" applyAlignment="1">
      <alignment horizontal="center" vertical="center" wrapText="1"/>
    </xf>
    <xf numFmtId="44" fontId="14" fillId="0" borderId="5" xfId="2" applyFont="1" applyFill="1" applyBorder="1" applyAlignment="1">
      <alignment horizontal="center" vertical="center" wrapText="1"/>
    </xf>
    <xf numFmtId="44" fontId="14" fillId="0" borderId="1" xfId="2" applyFont="1" applyFill="1" applyBorder="1" applyAlignment="1">
      <alignment horizontal="center" vertical="center" wrapText="1"/>
    </xf>
    <xf numFmtId="0" fontId="8" fillId="8" borderId="14" xfId="0" applyFont="1" applyFill="1" applyBorder="1" applyAlignment="1">
      <alignment horizontal="center" vertical="center" wrapText="1"/>
    </xf>
    <xf numFmtId="0" fontId="8" fillId="8" borderId="14" xfId="0" applyFont="1" applyFill="1" applyBorder="1" applyAlignment="1">
      <alignment horizontal="center" wrapText="1"/>
    </xf>
    <xf numFmtId="0" fontId="8" fillId="8" borderId="17" xfId="0" applyFont="1" applyFill="1" applyBorder="1" applyAlignment="1">
      <alignment horizontal="center" wrapText="1"/>
    </xf>
    <xf numFmtId="0" fontId="8" fillId="8" borderId="11" xfId="0" applyFont="1" applyFill="1" applyBorder="1" applyAlignment="1">
      <alignment horizontal="center" wrapText="1"/>
    </xf>
    <xf numFmtId="0" fontId="8" fillId="8" borderId="18" xfId="0" applyFont="1" applyFill="1" applyBorder="1" applyAlignment="1">
      <alignment vertical="center" wrapText="1"/>
    </xf>
    <xf numFmtId="0" fontId="8" fillId="8" borderId="18" xfId="0" applyFont="1" applyFill="1" applyBorder="1" applyAlignment="1">
      <alignment horizontal="center" vertical="center" wrapText="1"/>
    </xf>
    <xf numFmtId="0" fontId="8" fillId="8" borderId="20" xfId="0" applyFont="1" applyFill="1" applyBorder="1" applyAlignment="1">
      <alignment horizontal="center" vertical="center" wrapText="1"/>
    </xf>
    <xf numFmtId="0" fontId="8" fillId="8" borderId="15" xfId="0" applyFont="1" applyFill="1" applyBorder="1" applyAlignment="1">
      <alignment horizontal="center" vertical="center" wrapText="1"/>
    </xf>
    <xf numFmtId="14" fontId="7" fillId="0" borderId="9" xfId="0" applyNumberFormat="1" applyFont="1" applyBorder="1"/>
    <xf numFmtId="164" fontId="8" fillId="0" borderId="10" xfId="0" applyNumberFormat="1" applyFont="1" applyBorder="1" applyAlignment="1">
      <alignment horizontal="center"/>
    </xf>
    <xf numFmtId="0" fontId="9" fillId="0" borderId="12" xfId="0" applyFont="1" applyBorder="1" applyAlignment="1">
      <alignment horizontal="center" wrapText="1"/>
    </xf>
    <xf numFmtId="44" fontId="14" fillId="0" borderId="21" xfId="2" applyFont="1" applyFill="1" applyBorder="1" applyAlignment="1">
      <alignment horizontal="center" vertical="center" wrapText="1"/>
    </xf>
    <xf numFmtId="44" fontId="14" fillId="0" borderId="22" xfId="2" applyFont="1" applyFill="1" applyBorder="1" applyAlignment="1">
      <alignment horizontal="center" vertical="center" wrapText="1"/>
    </xf>
    <xf numFmtId="44" fontId="8" fillId="6" borderId="13" xfId="2" applyFont="1" applyFill="1" applyBorder="1" applyAlignment="1">
      <alignment horizontal="center" vertical="center" wrapText="1"/>
    </xf>
    <xf numFmtId="44" fontId="8" fillId="6" borderId="3" xfId="2"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0" borderId="0" xfId="1" applyFont="1"/>
    <xf numFmtId="0" fontId="9" fillId="0" borderId="0" xfId="0" applyFont="1" applyAlignment="1">
      <alignment vertical="top" wrapText="1"/>
    </xf>
    <xf numFmtId="0" fontId="7" fillId="0" borderId="0" xfId="1" applyFont="1"/>
    <xf numFmtId="0" fontId="7" fillId="0" borderId="0" xfId="1" applyFont="1" applyAlignment="1">
      <alignment wrapText="1"/>
    </xf>
    <xf numFmtId="0" fontId="18" fillId="7" borderId="1" xfId="0" applyFont="1" applyFill="1" applyBorder="1" applyAlignment="1">
      <alignment horizontal="center" vertical="center" wrapText="1"/>
    </xf>
    <xf numFmtId="0" fontId="8" fillId="7" borderId="7" xfId="0" applyFont="1" applyFill="1" applyBorder="1" applyAlignment="1">
      <alignment vertical="center"/>
    </xf>
    <xf numFmtId="0" fontId="8" fillId="7" borderId="8" xfId="0" applyFont="1" applyFill="1" applyBorder="1" applyAlignment="1">
      <alignment vertical="center"/>
    </xf>
    <xf numFmtId="0" fontId="8" fillId="7" borderId="3" xfId="0" applyFont="1" applyFill="1" applyBorder="1" applyAlignment="1">
      <alignment vertical="center"/>
    </xf>
    <xf numFmtId="10" fontId="7" fillId="0" borderId="1" xfId="3" applyNumberFormat="1" applyFont="1" applyBorder="1" applyAlignment="1">
      <alignment horizontal="center" vertical="center"/>
    </xf>
    <xf numFmtId="44" fontId="7" fillId="2" borderId="1" xfId="2" applyFont="1" applyFill="1" applyBorder="1" applyAlignment="1">
      <alignment horizontal="right" vertical="center"/>
    </xf>
    <xf numFmtId="0" fontId="7" fillId="2" borderId="1" xfId="0" applyFont="1" applyFill="1" applyBorder="1" applyAlignment="1">
      <alignment vertical="center" wrapText="1"/>
    </xf>
    <xf numFmtId="44" fontId="7" fillId="2" borderId="1" xfId="2" applyFont="1" applyFill="1" applyBorder="1" applyAlignment="1">
      <alignment vertical="center"/>
    </xf>
    <xf numFmtId="0" fontId="7" fillId="0" borderId="0" xfId="0" applyFont="1" applyAlignment="1">
      <alignment vertical="center"/>
    </xf>
    <xf numFmtId="14" fontId="7" fillId="0" borderId="0" xfId="1" applyNumberFormat="1" applyFont="1"/>
    <xf numFmtId="0" fontId="7" fillId="2" borderId="1" xfId="0" applyFont="1" applyFill="1" applyBorder="1"/>
    <xf numFmtId="0" fontId="7" fillId="0" borderId="7" xfId="1" applyFont="1" applyBorder="1"/>
    <xf numFmtId="0" fontId="7" fillId="0" borderId="3" xfId="1" applyFont="1" applyBorder="1"/>
    <xf numFmtId="0" fontId="8" fillId="0" borderId="0" xfId="1" applyFont="1" applyAlignment="1">
      <alignment horizontal="right"/>
    </xf>
    <xf numFmtId="0" fontId="8" fillId="0" borderId="0" xfId="0" applyFont="1" applyAlignment="1">
      <alignment vertical="top" wrapText="1"/>
    </xf>
    <xf numFmtId="0" fontId="8" fillId="0" borderId="2" xfId="0" applyFont="1" applyBorder="1" applyAlignment="1">
      <alignment vertical="top" wrapText="1"/>
    </xf>
    <xf numFmtId="0" fontId="8" fillId="0" borderId="0" xfId="0" applyFont="1" applyAlignment="1">
      <alignment vertical="top"/>
    </xf>
    <xf numFmtId="0" fontId="7" fillId="0" borderId="0" xfId="0" applyFont="1" applyAlignment="1">
      <alignment vertical="top"/>
    </xf>
    <xf numFmtId="0" fontId="7" fillId="2" borderId="1" xfId="0" applyFont="1" applyFill="1" applyBorder="1" applyAlignment="1">
      <alignment vertical="top" wrapText="1"/>
    </xf>
    <xf numFmtId="0" fontId="7" fillId="2" borderId="3" xfId="0" applyFont="1" applyFill="1" applyBorder="1" applyAlignment="1">
      <alignment vertical="top" wrapText="1"/>
    </xf>
    <xf numFmtId="0" fontId="7" fillId="2" borderId="3" xfId="0" applyFont="1" applyFill="1" applyBorder="1"/>
    <xf numFmtId="0" fontId="7" fillId="2" borderId="1" xfId="0" applyFont="1" applyFill="1" applyBorder="1" applyAlignment="1">
      <alignment vertical="top"/>
    </xf>
    <xf numFmtId="167" fontId="7" fillId="0" borderId="0" xfId="0" applyNumberFormat="1" applyFont="1" applyAlignment="1">
      <alignment vertical="top"/>
    </xf>
    <xf numFmtId="0" fontId="39" fillId="0" borderId="0" xfId="0" applyFont="1" applyAlignment="1">
      <alignment vertical="top"/>
    </xf>
    <xf numFmtId="0" fontId="8" fillId="0" borderId="0" xfId="0" applyFont="1" applyAlignment="1">
      <alignment horizontal="center" vertical="center"/>
    </xf>
    <xf numFmtId="164" fontId="7" fillId="0" borderId="0" xfId="0" applyNumberFormat="1" applyFont="1"/>
    <xf numFmtId="164" fontId="8" fillId="0" borderId="14" xfId="1" applyNumberFormat="1" applyFont="1" applyBorder="1" applyAlignment="1">
      <alignment horizontal="center" vertical="center"/>
    </xf>
    <xf numFmtId="0" fontId="8" fillId="0" borderId="0" xfId="1" applyFont="1" applyAlignment="1">
      <alignment vertical="top"/>
    </xf>
    <xf numFmtId="0" fontId="8" fillId="0" borderId="0" xfId="0" applyFont="1" applyAlignment="1">
      <alignment horizontal="left"/>
    </xf>
    <xf numFmtId="0" fontId="9" fillId="6" borderId="1" xfId="0" applyFont="1" applyFill="1" applyBorder="1" applyAlignment="1">
      <alignment horizontal="left" vertical="center"/>
    </xf>
    <xf numFmtId="44" fontId="44" fillId="0" borderId="5" xfId="2" applyFont="1" applyFill="1" applyBorder="1" applyAlignment="1">
      <alignment horizontal="center" vertical="center" wrapText="1"/>
    </xf>
    <xf numFmtId="44" fontId="44" fillId="0" borderId="1" xfId="2" applyFont="1" applyFill="1" applyBorder="1" applyAlignment="1">
      <alignment horizontal="center" vertical="center" wrapText="1"/>
    </xf>
    <xf numFmtId="44" fontId="44" fillId="0" borderId="21" xfId="2" applyFont="1" applyFill="1" applyBorder="1" applyAlignment="1">
      <alignment horizontal="center" vertical="center" wrapText="1"/>
    </xf>
    <xf numFmtId="44" fontId="44" fillId="0" borderId="22" xfId="2" applyFont="1" applyFill="1" applyBorder="1" applyAlignment="1">
      <alignment horizontal="center" vertical="center" wrapText="1"/>
    </xf>
    <xf numFmtId="0" fontId="0" fillId="3" borderId="0" xfId="0" applyFill="1"/>
    <xf numFmtId="0" fontId="0" fillId="3" borderId="0" xfId="0" applyFill="1" applyAlignment="1">
      <alignment wrapText="1"/>
    </xf>
    <xf numFmtId="0" fontId="7" fillId="3" borderId="0" xfId="0" applyFont="1" applyFill="1"/>
    <xf numFmtId="0" fontId="7" fillId="3" borderId="0" xfId="0" applyFont="1" applyFill="1" applyAlignment="1">
      <alignment wrapText="1"/>
    </xf>
    <xf numFmtId="0" fontId="36" fillId="3" borderId="0" xfId="0" applyFont="1" applyFill="1" applyAlignment="1">
      <alignment vertical="top" wrapText="1"/>
    </xf>
    <xf numFmtId="0" fontId="31" fillId="3" borderId="0" xfId="0" applyFont="1" applyFill="1" applyAlignment="1">
      <alignment vertical="top"/>
    </xf>
    <xf numFmtId="0" fontId="0" fillId="3" borderId="0" xfId="0" applyFill="1" applyAlignment="1">
      <alignment vertical="center" wrapText="1"/>
    </xf>
    <xf numFmtId="0" fontId="29" fillId="3" borderId="0" xfId="0" applyFont="1" applyFill="1" applyAlignment="1">
      <alignment horizontal="left"/>
    </xf>
    <xf numFmtId="169" fontId="23" fillId="3" borderId="0" xfId="0" applyNumberFormat="1" applyFont="1" applyFill="1" applyAlignment="1">
      <alignment horizontal="left" wrapText="1"/>
    </xf>
    <xf numFmtId="0" fontId="27" fillId="3" borderId="0" xfId="0" applyFont="1" applyFill="1" applyAlignment="1">
      <alignment horizontal="center" wrapText="1"/>
    </xf>
    <xf numFmtId="0" fontId="7" fillId="3" borderId="0" xfId="0" applyFont="1" applyFill="1" applyAlignment="1">
      <alignment vertical="top" wrapText="1"/>
    </xf>
    <xf numFmtId="0" fontId="25" fillId="3" borderId="0" xfId="0" applyFont="1" applyFill="1" applyAlignment="1">
      <alignment horizontal="left" vertical="center" wrapText="1"/>
    </xf>
    <xf numFmtId="0" fontId="1" fillId="3" borderId="0" xfId="0" applyFont="1" applyFill="1" applyAlignment="1">
      <alignment vertical="center" wrapText="1"/>
    </xf>
    <xf numFmtId="0" fontId="6" fillId="3" borderId="0" xfId="0" applyFont="1" applyFill="1"/>
    <xf numFmtId="0" fontId="9" fillId="3" borderId="0" xfId="0" applyFont="1" applyFill="1" applyAlignment="1">
      <alignment vertical="top" wrapText="1"/>
    </xf>
    <xf numFmtId="0" fontId="7" fillId="3" borderId="0" xfId="1" applyFont="1" applyFill="1"/>
    <xf numFmtId="0" fontId="7" fillId="3" borderId="0" xfId="0" applyFont="1" applyFill="1" applyAlignment="1">
      <alignment vertical="center"/>
    </xf>
    <xf numFmtId="0" fontId="29" fillId="3" borderId="0" xfId="0" applyFont="1" applyFill="1" applyAlignment="1">
      <alignment vertical="center"/>
    </xf>
    <xf numFmtId="0" fontId="29" fillId="3" borderId="0" xfId="1" applyFont="1" applyFill="1" applyAlignment="1">
      <alignment vertical="center"/>
    </xf>
    <xf numFmtId="0" fontId="29" fillId="3" borderId="0" xfId="1" applyFont="1" applyFill="1" applyAlignment="1">
      <alignment horizontal="left" vertical="center"/>
    </xf>
    <xf numFmtId="0" fontId="0" fillId="3" borderId="0" xfId="0" applyFill="1" applyAlignment="1">
      <alignment vertical="top"/>
    </xf>
    <xf numFmtId="0" fontId="41" fillId="3" borderId="9" xfId="0" applyFont="1" applyFill="1" applyBorder="1" applyAlignment="1">
      <alignment vertical="top"/>
    </xf>
    <xf numFmtId="0" fontId="26" fillId="3" borderId="0" xfId="0" applyFont="1" applyFill="1" applyAlignment="1">
      <alignment wrapText="1"/>
    </xf>
    <xf numFmtId="0" fontId="7" fillId="3" borderId="0" xfId="0" applyFont="1" applyFill="1" applyAlignment="1">
      <alignment vertical="top"/>
    </xf>
    <xf numFmtId="0" fontId="21" fillId="3" borderId="0" xfId="0" applyFont="1" applyFill="1"/>
    <xf numFmtId="0" fontId="34" fillId="3" borderId="0" xfId="0" applyFont="1" applyFill="1" applyAlignment="1">
      <alignment vertical="top" wrapText="1"/>
    </xf>
    <xf numFmtId="0" fontId="34" fillId="3" borderId="0" xfId="0" applyFont="1" applyFill="1" applyAlignment="1">
      <alignment vertical="top"/>
    </xf>
    <xf numFmtId="0" fontId="43" fillId="0" borderId="0" xfId="0" applyFont="1"/>
    <xf numFmtId="0" fontId="2" fillId="3" borderId="0" xfId="0" applyFont="1" applyFill="1" applyAlignment="1">
      <alignment vertical="top" wrapText="1"/>
    </xf>
    <xf numFmtId="0" fontId="35" fillId="3" borderId="0" xfId="0" applyFont="1" applyFill="1" applyAlignment="1">
      <alignment vertical="top"/>
    </xf>
    <xf numFmtId="0" fontId="2" fillId="3" borderId="0" xfId="0" applyFont="1" applyFill="1" applyAlignment="1">
      <alignment vertical="top"/>
    </xf>
    <xf numFmtId="0" fontId="0" fillId="3" borderId="0" xfId="0" applyFill="1" applyAlignment="1">
      <alignment vertical="top" wrapText="1"/>
    </xf>
    <xf numFmtId="0" fontId="48" fillId="3" borderId="0" xfId="4" applyFont="1" applyFill="1" applyAlignment="1">
      <alignment vertical="top" wrapText="1"/>
    </xf>
    <xf numFmtId="0" fontId="23" fillId="3" borderId="0" xfId="0" applyFont="1" applyFill="1" applyAlignment="1">
      <alignment wrapText="1"/>
    </xf>
    <xf numFmtId="0" fontId="49" fillId="3" borderId="0" xfId="0" applyFont="1" applyFill="1" applyAlignment="1">
      <alignment vertical="center" wrapText="1"/>
    </xf>
    <xf numFmtId="0" fontId="0" fillId="3" borderId="0" xfId="0" applyFill="1" applyAlignment="1">
      <alignment vertical="center"/>
    </xf>
    <xf numFmtId="0" fontId="0" fillId="0" borderId="0" xfId="0" applyAlignment="1">
      <alignment vertical="center"/>
    </xf>
    <xf numFmtId="0" fontId="8" fillId="0" borderId="0" xfId="0" applyFont="1" applyAlignment="1">
      <alignment horizontal="centerContinuous" vertical="top"/>
    </xf>
    <xf numFmtId="0" fontId="7" fillId="0" borderId="0" xfId="0" applyFont="1" applyAlignment="1">
      <alignment horizontal="centerContinuous" vertical="top"/>
    </xf>
    <xf numFmtId="49" fontId="7" fillId="2" borderId="7" xfId="0" applyNumberFormat="1" applyFont="1" applyFill="1" applyBorder="1" applyAlignment="1">
      <alignment horizontal="right" vertical="top"/>
    </xf>
    <xf numFmtId="0" fontId="7" fillId="2" borderId="1" xfId="0" applyFont="1" applyFill="1" applyBorder="1" applyAlignment="1">
      <alignment horizontal="left" vertical="top" wrapText="1"/>
    </xf>
    <xf numFmtId="0" fontId="5" fillId="0" borderId="0" xfId="0" applyFont="1" applyAlignment="1">
      <alignment horizontal="center"/>
    </xf>
    <xf numFmtId="0" fontId="5" fillId="0" borderId="0" xfId="0" applyFont="1"/>
    <xf numFmtId="0" fontId="5" fillId="0" borderId="0" xfId="0" applyFont="1" applyAlignment="1">
      <alignment horizontal="center" vertical="center"/>
    </xf>
    <xf numFmtId="0" fontId="29" fillId="0" borderId="23" xfId="0" applyFont="1" applyBorder="1" applyAlignment="1">
      <alignment horizontal="center" vertical="center" wrapText="1"/>
    </xf>
    <xf numFmtId="0" fontId="29" fillId="0" borderId="24" xfId="0" applyFont="1" applyBorder="1" applyAlignment="1">
      <alignment horizontal="center" vertical="center" wrapText="1"/>
    </xf>
    <xf numFmtId="0" fontId="0" fillId="0" borderId="24" xfId="0" applyBorder="1" applyAlignment="1">
      <alignment wrapText="1"/>
    </xf>
    <xf numFmtId="0" fontId="0" fillId="0" borderId="25" xfId="0" applyBorder="1" applyAlignment="1">
      <alignment wrapText="1"/>
    </xf>
    <xf numFmtId="0" fontId="7" fillId="0" borderId="23" xfId="0" applyFont="1" applyBorder="1" applyAlignment="1">
      <alignment horizontal="center"/>
    </xf>
    <xf numFmtId="0" fontId="7" fillId="0" borderId="24" xfId="0" applyFont="1" applyBorder="1" applyAlignment="1">
      <alignment horizontal="center"/>
    </xf>
    <xf numFmtId="0" fontId="7" fillId="0" borderId="25" xfId="0" applyFont="1" applyBorder="1" applyAlignment="1">
      <alignment horizontal="center"/>
    </xf>
    <xf numFmtId="0" fontId="7" fillId="0" borderId="24" xfId="0" applyFont="1" applyBorder="1"/>
    <xf numFmtId="0" fontId="7" fillId="0" borderId="26" xfId="0" applyFont="1" applyBorder="1"/>
    <xf numFmtId="0" fontId="7" fillId="0" borderId="24" xfId="0" applyFont="1" applyBorder="1" applyAlignment="1">
      <alignment vertical="center" wrapText="1"/>
    </xf>
    <xf numFmtId="0" fontId="7" fillId="0" borderId="25" xfId="0" applyFont="1" applyBorder="1"/>
    <xf numFmtId="0" fontId="7" fillId="0" borderId="27" xfId="0" applyFont="1" applyBorder="1"/>
    <xf numFmtId="0" fontId="52" fillId="3" borderId="1" xfId="0" applyFont="1" applyFill="1" applyBorder="1" applyAlignment="1">
      <alignment horizontal="center" vertical="center" wrapText="1"/>
    </xf>
    <xf numFmtId="0" fontId="0" fillId="3" borderId="28" xfId="0" applyFill="1" applyBorder="1"/>
    <xf numFmtId="0" fontId="8" fillId="0" borderId="0" xfId="0" applyFont="1" applyAlignment="1">
      <alignment horizontal="left" vertical="top"/>
    </xf>
    <xf numFmtId="170" fontId="7" fillId="2" borderId="1" xfId="0" applyNumberFormat="1" applyFont="1" applyFill="1" applyBorder="1" applyAlignment="1">
      <alignment vertical="top"/>
    </xf>
    <xf numFmtId="0" fontId="18" fillId="7" borderId="1" xfId="1" applyFont="1" applyFill="1" applyBorder="1" applyAlignment="1">
      <alignment vertical="center" wrapText="1"/>
    </xf>
    <xf numFmtId="0" fontId="18" fillId="7" borderId="1" xfId="1" applyFont="1" applyFill="1" applyBorder="1" applyAlignment="1">
      <alignment horizontal="center" vertical="center" wrapText="1"/>
    </xf>
    <xf numFmtId="0" fontId="7" fillId="7" borderId="10" xfId="0" applyFont="1" applyFill="1" applyBorder="1"/>
    <xf numFmtId="0" fontId="7" fillId="7" borderId="11" xfId="0" applyFont="1" applyFill="1" applyBorder="1"/>
    <xf numFmtId="0" fontId="7" fillId="7" borderId="14" xfId="0" applyFont="1" applyFill="1" applyBorder="1"/>
    <xf numFmtId="0" fontId="8" fillId="7" borderId="5" xfId="0" applyFont="1" applyFill="1" applyBorder="1" applyAlignment="1">
      <alignment horizontal="center"/>
    </xf>
    <xf numFmtId="0" fontId="8" fillId="7" borderId="14" xfId="0" applyFont="1" applyFill="1" applyBorder="1" applyAlignment="1">
      <alignment horizontal="center"/>
    </xf>
    <xf numFmtId="0" fontId="18" fillId="7" borderId="7" xfId="0" applyFont="1" applyFill="1" applyBorder="1" applyAlignment="1">
      <alignment vertical="center" wrapText="1"/>
    </xf>
    <xf numFmtId="0" fontId="18" fillId="7" borderId="8" xfId="0" applyFont="1" applyFill="1" applyBorder="1" applyAlignment="1">
      <alignment horizontal="center" vertical="center" wrapText="1"/>
    </xf>
    <xf numFmtId="0" fontId="18" fillId="7" borderId="3" xfId="0" applyFont="1" applyFill="1" applyBorder="1" applyAlignment="1">
      <alignment horizontal="center" vertical="center" wrapText="1"/>
    </xf>
    <xf numFmtId="164" fontId="7" fillId="2" borderId="1" xfId="0" applyNumberFormat="1" applyFont="1" applyFill="1" applyBorder="1" applyAlignment="1">
      <alignment vertical="center"/>
    </xf>
    <xf numFmtId="10" fontId="8" fillId="2" borderId="29" xfId="0" applyNumberFormat="1" applyFont="1" applyFill="1" applyBorder="1" applyAlignment="1">
      <alignment horizontal="center" vertical="center" wrapText="1"/>
    </xf>
    <xf numFmtId="0" fontId="55" fillId="3" borderId="0" xfId="0" applyFont="1" applyFill="1" applyAlignment="1">
      <alignment horizontal="left"/>
    </xf>
    <xf numFmtId="10" fontId="7" fillId="0" borderId="1" xfId="0" applyNumberFormat="1" applyFont="1" applyBorder="1" applyAlignment="1">
      <alignment vertical="center"/>
    </xf>
    <xf numFmtId="169" fontId="23" fillId="2" borderId="1" xfId="0" applyNumberFormat="1" applyFont="1" applyFill="1" applyBorder="1" applyAlignment="1">
      <alignment horizontal="left" wrapText="1"/>
    </xf>
    <xf numFmtId="0" fontId="7" fillId="3" borderId="0" xfId="0" applyFont="1" applyFill="1" applyAlignment="1">
      <alignment vertical="center" wrapText="1"/>
    </xf>
    <xf numFmtId="166" fontId="9" fillId="0" borderId="5" xfId="0" applyNumberFormat="1" applyFont="1" applyBorder="1" applyAlignment="1">
      <alignment horizontal="center" vertical="center"/>
    </xf>
    <xf numFmtId="171" fontId="7" fillId="0" borderId="5" xfId="0" applyNumberFormat="1" applyFont="1" applyBorder="1" applyAlignment="1">
      <alignment vertical="center"/>
    </xf>
    <xf numFmtId="171" fontId="7" fillId="0" borderId="1" xfId="0" applyNumberFormat="1" applyFont="1" applyBorder="1" applyAlignment="1">
      <alignment vertical="center"/>
    </xf>
    <xf numFmtId="0" fontId="7" fillId="0" borderId="0" xfId="0" applyFont="1" applyAlignment="1">
      <alignment horizontal="left" vertical="top"/>
    </xf>
    <xf numFmtId="0" fontId="29" fillId="0" borderId="0" xfId="0" applyFont="1"/>
    <xf numFmtId="0" fontId="7" fillId="0" borderId="0" xfId="0" applyFont="1" applyAlignment="1">
      <alignment horizontal="center" vertical="center" wrapText="1"/>
    </xf>
    <xf numFmtId="10" fontId="9" fillId="0" borderId="0" xfId="3" applyNumberFormat="1" applyFont="1" applyBorder="1" applyAlignment="1">
      <alignment horizontal="center" vertical="center" wrapText="1"/>
    </xf>
    <xf numFmtId="10" fontId="57" fillId="0" borderId="0" xfId="3" quotePrefix="1" applyNumberFormat="1" applyFont="1" applyBorder="1" applyAlignment="1">
      <alignment horizontal="center" vertical="center"/>
    </xf>
    <xf numFmtId="0" fontId="9" fillId="0" borderId="9" xfId="0" applyFont="1" applyBorder="1"/>
    <xf numFmtId="0" fontId="9" fillId="0" borderId="9" xfId="0" applyFont="1" applyBorder="1" applyAlignment="1">
      <alignment vertical="top"/>
    </xf>
    <xf numFmtId="10" fontId="57" fillId="0" borderId="0" xfId="3" quotePrefix="1" applyNumberFormat="1" applyFont="1" applyBorder="1" applyAlignment="1">
      <alignment horizontal="center" vertical="top"/>
    </xf>
    <xf numFmtId="167" fontId="14" fillId="9" borderId="0" xfId="0" applyNumberFormat="1" applyFont="1" applyFill="1" applyAlignment="1">
      <alignment vertical="top"/>
    </xf>
    <xf numFmtId="10" fontId="8" fillId="0" borderId="14" xfId="1" applyNumberFormat="1" applyFont="1" applyBorder="1" applyAlignment="1">
      <alignment horizontal="center"/>
    </xf>
    <xf numFmtId="10" fontId="7" fillId="3" borderId="0" xfId="1" applyNumberFormat="1" applyFont="1" applyFill="1" applyAlignment="1">
      <alignment vertical="center" wrapText="1"/>
    </xf>
    <xf numFmtId="14" fontId="7" fillId="2" borderId="1" xfId="0" applyNumberFormat="1" applyFont="1" applyFill="1" applyBorder="1" applyAlignment="1">
      <alignment horizontal="left" vertical="top"/>
    </xf>
    <xf numFmtId="0" fontId="7" fillId="2" borderId="5" xfId="0" applyFont="1" applyFill="1" applyBorder="1" applyAlignment="1">
      <alignment horizontal="left" vertical="center" wrapText="1"/>
    </xf>
    <xf numFmtId="0" fontId="7" fillId="2" borderId="1" xfId="0" applyFont="1" applyFill="1" applyBorder="1" applyAlignment="1">
      <alignment horizontal="left" vertical="center" wrapText="1"/>
    </xf>
    <xf numFmtId="168" fontId="7" fillId="2" borderId="5" xfId="0" applyNumberFormat="1" applyFont="1" applyFill="1" applyBorder="1" applyAlignment="1">
      <alignment horizontal="center" vertical="center"/>
    </xf>
    <xf numFmtId="168" fontId="7" fillId="2" borderId="1" xfId="0" applyNumberFormat="1" applyFont="1" applyFill="1" applyBorder="1" applyAlignment="1">
      <alignment horizontal="center" vertical="center"/>
    </xf>
    <xf numFmtId="170" fontId="7" fillId="2" borderId="5" xfId="0" applyNumberFormat="1" applyFont="1" applyFill="1" applyBorder="1" applyAlignment="1">
      <alignment horizontal="center" vertical="center"/>
    </xf>
    <xf numFmtId="170" fontId="7" fillId="2" borderId="1" xfId="0" applyNumberFormat="1" applyFont="1" applyFill="1" applyBorder="1" applyAlignment="1">
      <alignment horizontal="center" vertical="center"/>
    </xf>
    <xf numFmtId="0" fontId="58" fillId="3" borderId="0" xfId="0" applyFont="1" applyFill="1"/>
    <xf numFmtId="14" fontId="7" fillId="2" borderId="1" xfId="0" applyNumberFormat="1" applyFont="1" applyFill="1" applyBorder="1" applyAlignment="1">
      <alignment horizontal="center" vertical="top"/>
    </xf>
    <xf numFmtId="0" fontId="58" fillId="3" borderId="0" xfId="0" applyFont="1" applyFill="1" applyAlignment="1">
      <alignment vertical="top"/>
    </xf>
    <xf numFmtId="0" fontId="9" fillId="6" borderId="1" xfId="0" applyFont="1" applyFill="1" applyBorder="1" applyAlignment="1">
      <alignment horizontal="left" vertical="top" wrapText="1"/>
    </xf>
    <xf numFmtId="0" fontId="38" fillId="0" borderId="0" xfId="0" applyFont="1" applyAlignment="1">
      <alignment horizontal="left" vertical="top" wrapText="1"/>
    </xf>
    <xf numFmtId="0" fontId="9" fillId="0" borderId="0" xfId="0" applyFont="1" applyAlignment="1">
      <alignment horizontal="center" wrapText="1"/>
    </xf>
    <xf numFmtId="0" fontId="7" fillId="0" borderId="0" xfId="0" applyFont="1" applyAlignment="1">
      <alignment horizontal="left" vertical="top" wrapText="1"/>
    </xf>
    <xf numFmtId="0" fontId="7" fillId="0" borderId="0" xfId="0" applyFont="1" applyAlignment="1">
      <alignment horizontal="left" wrapText="1"/>
    </xf>
    <xf numFmtId="0" fontId="51" fillId="0" borderId="0" xfId="0" applyFont="1" applyAlignment="1">
      <alignment horizontal="left" wrapText="1"/>
    </xf>
    <xf numFmtId="0" fontId="7" fillId="0" borderId="30" xfId="0" applyFont="1" applyBorder="1"/>
    <xf numFmtId="0" fontId="7" fillId="0" borderId="31" xfId="0" applyFont="1" applyBorder="1"/>
    <xf numFmtId="0" fontId="14" fillId="0" borderId="0" xfId="0" applyFont="1" applyAlignment="1">
      <alignment horizontal="left" indent="1"/>
    </xf>
    <xf numFmtId="0" fontId="47" fillId="3" borderId="0" xfId="4" applyFill="1" applyAlignment="1">
      <alignment vertical="top" wrapText="1"/>
    </xf>
    <xf numFmtId="0" fontId="7" fillId="2" borderId="1" xfId="0" applyFont="1" applyFill="1" applyBorder="1" applyAlignment="1">
      <alignment horizontal="center" vertical="center"/>
    </xf>
    <xf numFmtId="0" fontId="18" fillId="7" borderId="4" xfId="0" applyFont="1" applyFill="1" applyBorder="1" applyAlignment="1">
      <alignment vertical="center" wrapText="1"/>
    </xf>
    <xf numFmtId="0" fontId="18" fillId="7" borderId="4" xfId="0" applyFont="1" applyFill="1" applyBorder="1" applyAlignment="1">
      <alignment horizontal="center" vertical="center" wrapText="1"/>
    </xf>
    <xf numFmtId="0" fontId="18" fillId="7" borderId="5" xfId="0" applyFont="1" applyFill="1" applyBorder="1" applyAlignment="1">
      <alignment horizontal="center" vertical="center" wrapText="1"/>
    </xf>
    <xf numFmtId="0" fontId="24" fillId="3" borderId="0" xfId="0" applyFont="1" applyFill="1"/>
    <xf numFmtId="0" fontId="4" fillId="0" borderId="0" xfId="0" applyFont="1" applyAlignment="1">
      <alignment horizontal="center"/>
    </xf>
    <xf numFmtId="0" fontId="7" fillId="7" borderId="32" xfId="0" applyFont="1" applyFill="1" applyBorder="1"/>
    <xf numFmtId="0" fontId="4" fillId="0" borderId="0" xfId="0" applyFont="1"/>
    <xf numFmtId="0" fontId="9" fillId="0" borderId="0" xfId="0" applyFont="1" applyAlignment="1">
      <alignment vertical="center"/>
    </xf>
    <xf numFmtId="172" fontId="23" fillId="2" borderId="1" xfId="0" applyNumberFormat="1" applyFont="1" applyFill="1" applyBorder="1" applyAlignment="1">
      <alignment horizontal="left" wrapText="1"/>
    </xf>
    <xf numFmtId="0" fontId="63" fillId="3" borderId="1" xfId="0" applyFont="1" applyFill="1" applyBorder="1" applyAlignment="1">
      <alignment vertical="top"/>
    </xf>
    <xf numFmtId="0" fontId="7" fillId="2" borderId="1" xfId="0" applyFont="1" applyFill="1" applyBorder="1" applyAlignment="1">
      <alignment horizontal="left" vertical="top"/>
    </xf>
    <xf numFmtId="0" fontId="52" fillId="3" borderId="7" xfId="0" applyFont="1" applyFill="1" applyBorder="1" applyAlignment="1">
      <alignment horizontal="center" vertical="center" wrapText="1"/>
    </xf>
    <xf numFmtId="0" fontId="64" fillId="0" borderId="0" xfId="0" applyFont="1" applyAlignment="1">
      <alignment horizontal="center" vertical="top"/>
    </xf>
    <xf numFmtId="0" fontId="9" fillId="3" borderId="0" xfId="0" applyFont="1" applyFill="1" applyAlignment="1">
      <alignment wrapText="1"/>
    </xf>
    <xf numFmtId="0" fontId="37" fillId="0" borderId="0" xfId="0" applyFont="1" applyAlignment="1">
      <alignment wrapText="1"/>
    </xf>
    <xf numFmtId="0" fontId="9" fillId="0" borderId="0" xfId="0" applyFont="1" applyAlignment="1">
      <alignment horizontal="center" vertical="center"/>
    </xf>
    <xf numFmtId="0" fontId="29" fillId="3" borderId="0" xfId="0" applyFont="1" applyFill="1" applyAlignment="1">
      <alignment vertical="top" wrapText="1"/>
    </xf>
    <xf numFmtId="0" fontId="9" fillId="3" borderId="0" xfId="0" applyFont="1" applyFill="1" applyAlignment="1">
      <alignment vertical="center"/>
    </xf>
    <xf numFmtId="0" fontId="24" fillId="3" borderId="0" xfId="0" applyFont="1" applyFill="1" applyAlignment="1">
      <alignment horizontal="center" vertical="top"/>
    </xf>
    <xf numFmtId="0" fontId="7" fillId="2" borderId="14" xfId="0" applyFont="1" applyFill="1" applyBorder="1" applyAlignment="1">
      <alignment horizontal="left" vertical="center" wrapText="1"/>
    </xf>
    <xf numFmtId="170" fontId="7" fillId="2" borderId="14" xfId="0" applyNumberFormat="1" applyFont="1" applyFill="1" applyBorder="1" applyAlignment="1">
      <alignment horizontal="center" vertical="center"/>
    </xf>
    <xf numFmtId="168" fontId="7" fillId="2" borderId="14" xfId="0" applyNumberFormat="1" applyFont="1" applyFill="1" applyBorder="1" applyAlignment="1">
      <alignment horizontal="center" vertical="center"/>
    </xf>
    <xf numFmtId="166" fontId="9" fillId="0" borderId="32" xfId="0" applyNumberFormat="1" applyFont="1" applyBorder="1" applyAlignment="1">
      <alignment horizontal="center" vertical="center"/>
    </xf>
    <xf numFmtId="171" fontId="7" fillId="0" borderId="14" xfId="0" applyNumberFormat="1" applyFont="1" applyBorder="1" applyAlignment="1">
      <alignment vertical="center"/>
    </xf>
    <xf numFmtId="0" fontId="7" fillId="0" borderId="37" xfId="0" applyFont="1" applyBorder="1" applyAlignment="1">
      <alignment horizontal="center" vertical="center" wrapText="1"/>
    </xf>
    <xf numFmtId="44" fontId="14" fillId="0" borderId="37" xfId="2" applyFont="1" applyFill="1" applyBorder="1" applyAlignment="1">
      <alignment horizontal="center" vertical="center" wrapText="1"/>
    </xf>
    <xf numFmtId="0" fontId="36" fillId="3" borderId="0" xfId="0" applyFont="1" applyFill="1"/>
    <xf numFmtId="0" fontId="31" fillId="3" borderId="0" xfId="0" applyFont="1" applyFill="1"/>
    <xf numFmtId="0" fontId="31" fillId="3" borderId="0" xfId="0" applyFont="1" applyFill="1" applyAlignment="1">
      <alignment wrapText="1"/>
    </xf>
    <xf numFmtId="0" fontId="31" fillId="3" borderId="0" xfId="0" applyFont="1" applyFill="1" applyAlignment="1">
      <alignment vertical="center"/>
    </xf>
    <xf numFmtId="0" fontId="31" fillId="3" borderId="0" xfId="0" applyFont="1" applyFill="1" applyAlignment="1">
      <alignment vertical="center" wrapText="1"/>
    </xf>
    <xf numFmtId="0" fontId="31" fillId="0" borderId="0" xfId="0" applyFont="1"/>
    <xf numFmtId="0" fontId="69" fillId="3" borderId="0" xfId="0" applyFont="1" applyFill="1"/>
    <xf numFmtId="0" fontId="31" fillId="3" borderId="0" xfId="0" applyFont="1" applyFill="1" applyAlignment="1">
      <alignment vertical="top" wrapText="1"/>
    </xf>
    <xf numFmtId="0" fontId="31" fillId="3" borderId="0" xfId="0" applyFont="1" applyFill="1" applyAlignment="1">
      <alignment horizontal="left" vertical="top"/>
    </xf>
    <xf numFmtId="0" fontId="68" fillId="3" borderId="0" xfId="0" applyFont="1" applyFill="1" applyAlignment="1">
      <alignment vertical="top"/>
    </xf>
    <xf numFmtId="0" fontId="31" fillId="3" borderId="0" xfId="1" applyFont="1" applyFill="1" applyAlignment="1">
      <alignment vertical="top"/>
    </xf>
    <xf numFmtId="0" fontId="31" fillId="3" borderId="0" xfId="1" applyFont="1" applyFill="1" applyAlignment="1">
      <alignment vertical="top" wrapText="1"/>
    </xf>
    <xf numFmtId="0" fontId="31" fillId="0" borderId="0" xfId="0" applyFont="1" applyAlignment="1">
      <alignment vertical="top"/>
    </xf>
    <xf numFmtId="0" fontId="7" fillId="9" borderId="1" xfId="0" applyFont="1" applyFill="1" applyBorder="1" applyAlignment="1">
      <alignment wrapText="1"/>
    </xf>
    <xf numFmtId="44" fontId="14" fillId="0" borderId="42" xfId="2" applyFont="1" applyFill="1" applyBorder="1" applyAlignment="1">
      <alignment horizontal="center" vertical="center" wrapText="1"/>
    </xf>
    <xf numFmtId="44" fontId="8" fillId="6" borderId="41" xfId="2" applyFont="1" applyFill="1" applyBorder="1" applyAlignment="1">
      <alignment horizontal="center" vertical="center" wrapText="1"/>
    </xf>
    <xf numFmtId="44" fontId="8" fillId="6" borderId="5" xfId="2" applyFont="1" applyFill="1" applyBorder="1" applyAlignment="1">
      <alignment horizontal="center" vertical="center"/>
    </xf>
    <xf numFmtId="44" fontId="8" fillId="6" borderId="16" xfId="2" applyFont="1" applyFill="1" applyBorder="1" applyAlignment="1">
      <alignment horizontal="center" vertical="center"/>
    </xf>
    <xf numFmtId="44" fontId="8" fillId="6" borderId="13" xfId="2" applyFont="1" applyFill="1" applyBorder="1" applyAlignment="1">
      <alignment horizontal="center" vertical="center"/>
    </xf>
    <xf numFmtId="0" fontId="8" fillId="6" borderId="12" xfId="0" applyFont="1" applyFill="1" applyBorder="1" applyAlignment="1">
      <alignment vertical="center"/>
    </xf>
    <xf numFmtId="0" fontId="8" fillId="6" borderId="4" xfId="0" applyFont="1" applyFill="1" applyBorder="1" applyAlignment="1">
      <alignment vertical="center"/>
    </xf>
    <xf numFmtId="44" fontId="8" fillId="6" borderId="5" xfId="2" applyFont="1" applyFill="1" applyBorder="1" applyAlignment="1">
      <alignment horizontal="right" vertical="center"/>
    </xf>
    <xf numFmtId="10" fontId="8" fillId="6" borderId="5" xfId="0" applyNumberFormat="1" applyFont="1" applyFill="1" applyBorder="1" applyAlignment="1">
      <alignment horizontal="center" vertical="center"/>
    </xf>
    <xf numFmtId="44" fontId="7" fillId="2" borderId="37" xfId="2" applyFont="1" applyFill="1" applyBorder="1" applyAlignment="1">
      <alignment horizontal="right" vertical="center"/>
    </xf>
    <xf numFmtId="10" fontId="7" fillId="0" borderId="37" xfId="3" applyNumberFormat="1" applyFont="1" applyBorder="1" applyAlignment="1">
      <alignment horizontal="center" vertical="center"/>
    </xf>
    <xf numFmtId="164" fontId="7" fillId="2" borderId="1" xfId="0" applyNumberFormat="1" applyFont="1" applyFill="1" applyBorder="1" applyAlignment="1">
      <alignment horizontal="left" vertical="top"/>
    </xf>
    <xf numFmtId="173" fontId="7" fillId="2" borderId="1" xfId="0" applyNumberFormat="1" applyFont="1" applyFill="1" applyBorder="1" applyAlignment="1">
      <alignment horizontal="left" vertical="top"/>
    </xf>
    <xf numFmtId="0" fontId="6" fillId="3" borderId="0" xfId="0" applyFont="1" applyFill="1" applyAlignment="1">
      <alignment vertical="top"/>
    </xf>
    <xf numFmtId="0" fontId="70" fillId="3" borderId="9" xfId="0" applyFont="1" applyFill="1" applyBorder="1" applyAlignment="1">
      <alignment vertical="top"/>
    </xf>
    <xf numFmtId="167" fontId="7" fillId="9" borderId="3" xfId="0" applyNumberFormat="1" applyFont="1" applyFill="1" applyBorder="1" applyAlignment="1">
      <alignment vertical="top"/>
    </xf>
    <xf numFmtId="0" fontId="7" fillId="0" borderId="7" xfId="0" applyFont="1" applyBorder="1" applyAlignment="1">
      <alignment horizontal="right"/>
    </xf>
    <xf numFmtId="0" fontId="7" fillId="0" borderId="23" xfId="0" applyFont="1" applyBorder="1"/>
    <xf numFmtId="0" fontId="0" fillId="0" borderId="24" xfId="0" applyBorder="1"/>
    <xf numFmtId="0" fontId="0" fillId="0" borderId="25" xfId="0" applyBorder="1"/>
    <xf numFmtId="0" fontId="7" fillId="9" borderId="1" xfId="0" applyFont="1" applyFill="1" applyBorder="1" applyAlignment="1">
      <alignment horizontal="center" vertical="center"/>
    </xf>
    <xf numFmtId="0" fontId="32" fillId="9" borderId="1" xfId="0" applyFont="1" applyFill="1" applyBorder="1" applyAlignment="1">
      <alignment vertical="center" wrapText="1"/>
    </xf>
    <xf numFmtId="0" fontId="67" fillId="11" borderId="0" xfId="0" applyFont="1" applyFill="1" applyAlignment="1">
      <alignment horizontal="center" vertical="center" wrapText="1"/>
    </xf>
    <xf numFmtId="0" fontId="14" fillId="13" borderId="1" xfId="0" applyFont="1" applyFill="1" applyBorder="1" applyAlignment="1">
      <alignment horizontal="center"/>
    </xf>
    <xf numFmtId="0" fontId="7" fillId="14" borderId="1" xfId="0" applyFont="1" applyFill="1" applyBorder="1" applyAlignment="1">
      <alignment horizontal="center"/>
    </xf>
    <xf numFmtId="0" fontId="7" fillId="14" borderId="1" xfId="0" applyFont="1" applyFill="1" applyBorder="1" applyAlignment="1">
      <alignment horizontal="center" vertical="center"/>
    </xf>
    <xf numFmtId="0" fontId="60" fillId="15" borderId="1" xfId="0" applyFont="1" applyFill="1" applyBorder="1" applyAlignment="1">
      <alignment horizontal="center"/>
    </xf>
    <xf numFmtId="0" fontId="14" fillId="7" borderId="1" xfId="0" applyFont="1" applyFill="1" applyBorder="1" applyAlignment="1">
      <alignment horizontal="center"/>
    </xf>
    <xf numFmtId="0" fontId="9" fillId="13" borderId="1" xfId="0" applyFont="1" applyFill="1" applyBorder="1" applyAlignment="1">
      <alignment horizontal="center" vertical="top"/>
    </xf>
    <xf numFmtId="0" fontId="9" fillId="7" borderId="1" xfId="0" applyFont="1" applyFill="1" applyBorder="1" applyAlignment="1">
      <alignment horizontal="center" vertical="top"/>
    </xf>
    <xf numFmtId="0" fontId="27" fillId="3" borderId="0" xfId="0" applyFont="1" applyFill="1" applyAlignment="1">
      <alignment horizontal="center" vertical="top" wrapText="1"/>
    </xf>
    <xf numFmtId="0" fontId="27" fillId="3" borderId="0" xfId="0" applyFont="1" applyFill="1" applyAlignment="1">
      <alignment horizontal="center" vertical="center" wrapText="1"/>
    </xf>
    <xf numFmtId="167" fontId="14" fillId="9" borderId="3" xfId="0" applyNumberFormat="1" applyFont="1" applyFill="1" applyBorder="1" applyAlignment="1">
      <alignment vertical="top"/>
    </xf>
    <xf numFmtId="0" fontId="9" fillId="0" borderId="0" xfId="0" applyFont="1"/>
    <xf numFmtId="0" fontId="68" fillId="0" borderId="0" xfId="0" applyFont="1"/>
    <xf numFmtId="0" fontId="31" fillId="0" borderId="0" xfId="0" applyFont="1" applyAlignment="1">
      <alignment vertical="center"/>
    </xf>
    <xf numFmtId="0" fontId="26" fillId="0" borderId="0" xfId="0" applyFont="1" applyAlignment="1">
      <alignment horizontal="center" vertical="center"/>
    </xf>
    <xf numFmtId="165" fontId="26" fillId="0" borderId="0" xfId="0" applyNumberFormat="1" applyFont="1" applyAlignment="1">
      <alignment horizontal="center" vertical="center"/>
    </xf>
    <xf numFmtId="165" fontId="9" fillId="0" borderId="0" xfId="0" applyNumberFormat="1" applyFont="1"/>
    <xf numFmtId="0" fontId="0" fillId="3" borderId="0" xfId="0" applyFill="1" applyAlignment="1">
      <alignment horizontal="center" wrapText="1"/>
    </xf>
    <xf numFmtId="0" fontId="8" fillId="2" borderId="0" xfId="0" applyFont="1" applyFill="1" applyAlignment="1">
      <alignment vertical="top"/>
    </xf>
    <xf numFmtId="0" fontId="0" fillId="0" borderId="0" xfId="0" applyAlignment="1">
      <alignment horizontal="left" vertical="top"/>
    </xf>
    <xf numFmtId="0" fontId="66" fillId="3" borderId="0" xfId="0" applyFont="1" applyFill="1" applyAlignment="1">
      <alignment horizontal="center" vertical="center" textRotation="90" wrapText="1"/>
    </xf>
    <xf numFmtId="0" fontId="29" fillId="3" borderId="0" xfId="0" applyFont="1" applyFill="1" applyAlignment="1">
      <alignment horizontal="left" vertical="center" wrapText="1"/>
    </xf>
    <xf numFmtId="0" fontId="7" fillId="12" borderId="0" xfId="0" applyFont="1" applyFill="1" applyAlignment="1">
      <alignment horizontal="left" wrapText="1"/>
    </xf>
    <xf numFmtId="0" fontId="14" fillId="3" borderId="0" xfId="0" applyFont="1" applyFill="1" applyAlignment="1">
      <alignment vertical="top"/>
    </xf>
    <xf numFmtId="0" fontId="0" fillId="0" borderId="0" xfId="0" applyAlignment="1">
      <alignment horizontal="center"/>
    </xf>
    <xf numFmtId="0" fontId="0" fillId="0" borderId="0" xfId="0" applyAlignment="1">
      <alignment horizontal="left"/>
    </xf>
    <xf numFmtId="0" fontId="1" fillId="0" borderId="1" xfId="0" applyFont="1" applyBorder="1" applyAlignment="1">
      <alignment horizontal="center" vertical="top" wrapText="1"/>
    </xf>
    <xf numFmtId="0" fontId="0" fillId="0" borderId="1" xfId="0" applyBorder="1" applyAlignment="1">
      <alignment wrapText="1"/>
    </xf>
    <xf numFmtId="10" fontId="0" fillId="0" borderId="1" xfId="0" applyNumberFormat="1" applyBorder="1" applyAlignment="1">
      <alignment horizontal="center" wrapText="1"/>
    </xf>
    <xf numFmtId="0" fontId="0" fillId="0" borderId="1" xfId="0" applyBorder="1" applyAlignment="1">
      <alignment horizontal="center"/>
    </xf>
    <xf numFmtId="164" fontId="0" fillId="0" borderId="1" xfId="0" applyNumberFormat="1" applyBorder="1" applyAlignment="1">
      <alignment wrapText="1"/>
    </xf>
    <xf numFmtId="0" fontId="0" fillId="0" borderId="1" xfId="0" applyBorder="1" applyAlignment="1">
      <alignment horizontal="left" wrapText="1" indent="1"/>
    </xf>
    <xf numFmtId="164" fontId="0" fillId="0" borderId="1" xfId="0" applyNumberFormat="1" applyBorder="1" applyAlignment="1">
      <alignment horizontal="right" wrapText="1"/>
    </xf>
    <xf numFmtId="0" fontId="0" fillId="0" borderId="0" xfId="0" applyAlignment="1">
      <alignment horizontal="center" wrapText="1"/>
    </xf>
    <xf numFmtId="0" fontId="0" fillId="0" borderId="1" xfId="0" applyBorder="1" applyAlignment="1">
      <alignment horizontal="center" wrapText="1"/>
    </xf>
    <xf numFmtId="164" fontId="0" fillId="0" borderId="1" xfId="0" applyNumberFormat="1" applyBorder="1" applyAlignment="1">
      <alignment horizontal="right" wrapText="1" indent="1"/>
    </xf>
    <xf numFmtId="0" fontId="0" fillId="0" borderId="4" xfId="0" applyBorder="1"/>
    <xf numFmtId="0" fontId="0" fillId="0" borderId="0" xfId="0" applyAlignment="1">
      <alignment horizontal="left" vertical="center" wrapText="1"/>
    </xf>
    <xf numFmtId="0" fontId="72" fillId="0" borderId="0" xfId="0" applyFont="1" applyAlignment="1">
      <alignment vertical="center"/>
    </xf>
    <xf numFmtId="0" fontId="1" fillId="0" borderId="0" xfId="0" applyFont="1" applyAlignment="1">
      <alignment horizontal="left" wrapText="1"/>
    </xf>
    <xf numFmtId="0" fontId="1" fillId="0" borderId="0" xfId="0" applyFont="1" applyAlignment="1">
      <alignment wrapText="1"/>
    </xf>
    <xf numFmtId="0" fontId="9" fillId="14" borderId="1" xfId="0" applyFont="1" applyFill="1" applyBorder="1" applyAlignment="1">
      <alignment horizontal="center" vertical="center" wrapText="1"/>
    </xf>
    <xf numFmtId="0" fontId="7" fillId="0" borderId="0" xfId="0" applyFont="1" applyAlignment="1">
      <alignment horizontal="left" vertical="top" wrapText="1" indent="1"/>
    </xf>
    <xf numFmtId="0" fontId="7" fillId="0" borderId="0" xfId="0" applyFont="1" applyAlignment="1">
      <alignment horizontal="left" indent="1"/>
    </xf>
    <xf numFmtId="0" fontId="7" fillId="16" borderId="1" xfId="0" applyFont="1" applyFill="1" applyBorder="1" applyAlignment="1">
      <alignment horizontal="center" vertical="center"/>
    </xf>
    <xf numFmtId="0" fontId="9"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7" fontId="14" fillId="0" borderId="1" xfId="2" applyNumberFormat="1" applyFont="1" applyFill="1" applyBorder="1" applyAlignment="1">
      <alignment horizontal="center" vertical="center" wrapText="1"/>
    </xf>
    <xf numFmtId="7" fontId="8" fillId="6" borderId="5" xfId="2" applyNumberFormat="1" applyFont="1" applyFill="1" applyBorder="1" applyAlignment="1">
      <alignment horizontal="center" vertical="center"/>
    </xf>
    <xf numFmtId="7" fontId="8" fillId="6" borderId="16" xfId="2" applyNumberFormat="1" applyFont="1" applyFill="1" applyBorder="1" applyAlignment="1">
      <alignment horizontal="center" vertical="center"/>
    </xf>
    <xf numFmtId="7" fontId="8" fillId="6" borderId="13" xfId="2" applyNumberFormat="1" applyFont="1" applyFill="1" applyBorder="1" applyAlignment="1">
      <alignment horizontal="center" vertical="center"/>
    </xf>
    <xf numFmtId="7" fontId="14" fillId="0" borderId="5" xfId="2" applyNumberFormat="1" applyFont="1" applyFill="1" applyBorder="1" applyAlignment="1">
      <alignment horizontal="center" vertical="center" wrapText="1"/>
    </xf>
    <xf numFmtId="7" fontId="14" fillId="0" borderId="22" xfId="2" applyNumberFormat="1" applyFont="1" applyFill="1" applyBorder="1" applyAlignment="1">
      <alignment horizontal="center" vertical="center" wrapText="1"/>
    </xf>
    <xf numFmtId="7" fontId="8" fillId="6" borderId="3" xfId="2" applyNumberFormat="1" applyFont="1" applyFill="1" applyBorder="1" applyAlignment="1">
      <alignment horizontal="center" vertical="center" wrapText="1"/>
    </xf>
    <xf numFmtId="7" fontId="14" fillId="0" borderId="7" xfId="2" applyNumberFormat="1" applyFont="1" applyFill="1" applyBorder="1" applyAlignment="1">
      <alignment horizontal="center" vertical="center" wrapText="1"/>
    </xf>
    <xf numFmtId="7" fontId="8" fillId="6" borderId="36" xfId="2" applyNumberFormat="1" applyFont="1" applyFill="1" applyBorder="1" applyAlignment="1">
      <alignment horizontal="center" vertical="center" wrapText="1"/>
    </xf>
    <xf numFmtId="7" fontId="14" fillId="0" borderId="37" xfId="2" applyNumberFormat="1" applyFont="1" applyFill="1" applyBorder="1" applyAlignment="1">
      <alignment horizontal="center" vertical="center" wrapText="1"/>
    </xf>
    <xf numFmtId="7" fontId="14" fillId="0" borderId="38" xfId="2" applyNumberFormat="1" applyFont="1" applyFill="1" applyBorder="1" applyAlignment="1">
      <alignment horizontal="center" vertical="center" wrapText="1"/>
    </xf>
    <xf numFmtId="7" fontId="8" fillId="6" borderId="39" xfId="2" applyNumberFormat="1" applyFont="1" applyFill="1" applyBorder="1" applyAlignment="1">
      <alignment horizontal="center" vertical="center" wrapText="1"/>
    </xf>
    <xf numFmtId="0" fontId="0" fillId="0" borderId="1" xfId="0" applyBorder="1" applyAlignment="1">
      <alignment horizontal="center" vertical="center" wrapText="1"/>
    </xf>
    <xf numFmtId="0" fontId="1" fillId="0" borderId="1" xfId="0" applyFont="1" applyBorder="1" applyAlignment="1">
      <alignment horizontal="center" vertical="center" wrapText="1"/>
    </xf>
    <xf numFmtId="164" fontId="0" fillId="0" borderId="1" xfId="0" applyNumberFormat="1" applyBorder="1" applyAlignment="1">
      <alignment horizontal="center" vertical="center" wrapText="1"/>
    </xf>
    <xf numFmtId="0" fontId="81" fillId="0" borderId="0" xfId="0" applyFont="1"/>
    <xf numFmtId="0" fontId="82" fillId="0" borderId="0" xfId="0" applyFont="1" applyAlignment="1">
      <alignment horizontal="center" vertical="top" wrapText="1"/>
    </xf>
    <xf numFmtId="164" fontId="1" fillId="0" borderId="1" xfId="0" applyNumberFormat="1" applyFont="1" applyBorder="1" applyAlignment="1">
      <alignment horizontal="center" vertical="center" wrapText="1"/>
    </xf>
    <xf numFmtId="7" fontId="14" fillId="6" borderId="1" xfId="2" applyNumberFormat="1" applyFont="1" applyFill="1" applyBorder="1" applyAlignment="1">
      <alignment horizontal="center" vertical="center" wrapText="1"/>
    </xf>
    <xf numFmtId="0" fontId="20" fillId="7" borderId="0" xfId="0" applyFont="1" applyFill="1" applyAlignment="1">
      <alignment horizontal="center" vertical="center" wrapText="1"/>
    </xf>
    <xf numFmtId="164" fontId="0" fillId="0" borderId="1" xfId="0" applyNumberFormat="1" applyBorder="1" applyAlignment="1">
      <alignment horizontal="right" vertical="center" wrapText="1" indent="1"/>
    </xf>
    <xf numFmtId="0" fontId="7" fillId="0" borderId="1" xfId="0" applyFont="1" applyBorder="1"/>
    <xf numFmtId="0" fontId="8" fillId="0" borderId="44" xfId="0" applyFont="1" applyBorder="1" applyAlignment="1">
      <alignment horizontal="center"/>
    </xf>
    <xf numFmtId="0" fontId="8" fillId="0" borderId="45" xfId="0" applyFont="1" applyBorder="1"/>
    <xf numFmtId="0" fontId="7" fillId="0" borderId="1" xfId="0" applyFont="1" applyBorder="1" applyAlignment="1">
      <alignment horizontal="center"/>
    </xf>
    <xf numFmtId="0" fontId="7" fillId="9" borderId="0" xfId="0" applyFont="1" applyFill="1" applyAlignment="1">
      <alignment horizontal="left" vertical="top" wrapText="1" indent="1"/>
    </xf>
    <xf numFmtId="0" fontId="7" fillId="9" borderId="0" xfId="0" applyFont="1" applyFill="1" applyAlignment="1">
      <alignment horizontal="left" indent="1"/>
    </xf>
    <xf numFmtId="0" fontId="7" fillId="0" borderId="0" xfId="0" applyFont="1" applyAlignment="1">
      <alignment horizontal="left" vertical="top" wrapText="1" indent="1"/>
    </xf>
    <xf numFmtId="0" fontId="7" fillId="0" borderId="0" xfId="0" applyFont="1" applyAlignment="1">
      <alignment horizontal="left" indent="1"/>
    </xf>
    <xf numFmtId="0" fontId="14" fillId="0" borderId="0" xfId="0" applyFont="1" applyAlignment="1">
      <alignment horizontal="left" vertical="top" indent="1"/>
    </xf>
    <xf numFmtId="0" fontId="61" fillId="15" borderId="1" xfId="0" applyFont="1" applyFill="1" applyBorder="1" applyAlignment="1">
      <alignment horizontal="center" vertical="center" wrapText="1"/>
    </xf>
    <xf numFmtId="0" fontId="40" fillId="10" borderId="7" xfId="0" applyFont="1" applyFill="1" applyBorder="1" applyAlignment="1">
      <alignment horizontal="center"/>
    </xf>
    <xf numFmtId="0" fontId="40" fillId="10" borderId="8" xfId="0" applyFont="1" applyFill="1" applyBorder="1" applyAlignment="1">
      <alignment horizontal="center"/>
    </xf>
    <xf numFmtId="0" fontId="40" fillId="10" borderId="3" xfId="0" applyFont="1" applyFill="1" applyBorder="1" applyAlignment="1">
      <alignment horizontal="center"/>
    </xf>
    <xf numFmtId="0" fontId="59" fillId="0" borderId="0" xfId="0" applyFont="1" applyAlignment="1">
      <alignment horizontal="center" vertical="top"/>
    </xf>
    <xf numFmtId="0" fontId="38" fillId="0" borderId="6" xfId="0" applyFont="1" applyBorder="1" applyAlignment="1">
      <alignment horizontal="left" vertical="top" wrapText="1"/>
    </xf>
    <xf numFmtId="0" fontId="7" fillId="2" borderId="0" xfId="0" applyFont="1" applyFill="1" applyAlignment="1">
      <alignment horizontal="left" vertical="top" wrapText="1" indent="1"/>
    </xf>
    <xf numFmtId="0" fontId="7" fillId="2" borderId="0" xfId="0" applyFont="1" applyFill="1" applyAlignment="1">
      <alignment horizontal="left" indent="1"/>
    </xf>
    <xf numFmtId="0" fontId="52" fillId="17" borderId="7" xfId="0" applyFont="1" applyFill="1" applyBorder="1" applyAlignment="1">
      <alignment horizontal="center" vertical="center" wrapText="1"/>
    </xf>
    <xf numFmtId="0" fontId="52" fillId="17" borderId="3" xfId="0" applyFont="1" applyFill="1" applyBorder="1" applyAlignment="1">
      <alignment horizontal="center" vertical="center"/>
    </xf>
    <xf numFmtId="0" fontId="9" fillId="17" borderId="0" xfId="0" applyFont="1" applyFill="1" applyAlignment="1">
      <alignment horizontal="left" wrapText="1"/>
    </xf>
    <xf numFmtId="0" fontId="9" fillId="17" borderId="0" xfId="0" applyFont="1" applyFill="1" applyAlignment="1">
      <alignment horizontal="left"/>
    </xf>
    <xf numFmtId="0" fontId="65" fillId="3" borderId="40" xfId="0" applyFont="1" applyFill="1" applyBorder="1" applyAlignment="1">
      <alignment horizontal="center" textRotation="90" wrapText="1"/>
    </xf>
    <xf numFmtId="0" fontId="65" fillId="3" borderId="0" xfId="0" applyFont="1" applyFill="1" applyAlignment="1">
      <alignment horizontal="center" textRotation="90"/>
    </xf>
    <xf numFmtId="0" fontId="24" fillId="3" borderId="0" xfId="0" applyFont="1" applyFill="1" applyAlignment="1">
      <alignment horizontal="left" vertical="top" wrapText="1"/>
    </xf>
    <xf numFmtId="0" fontId="65" fillId="3" borderId="0" xfId="0" applyFont="1" applyFill="1" applyAlignment="1">
      <alignment horizontal="center" vertical="top" textRotation="90" wrapText="1"/>
    </xf>
    <xf numFmtId="0" fontId="65" fillId="3" borderId="0" xfId="0" applyFont="1" applyFill="1" applyAlignment="1">
      <alignment horizontal="center" vertical="top" textRotation="90"/>
    </xf>
    <xf numFmtId="0" fontId="7" fillId="9" borderId="7" xfId="0" applyFont="1" applyFill="1" applyBorder="1" applyAlignment="1">
      <alignment horizontal="left" vertical="top"/>
    </xf>
    <xf numFmtId="0" fontId="7" fillId="9" borderId="8" xfId="0" applyFont="1" applyFill="1" applyBorder="1" applyAlignment="1">
      <alignment horizontal="left" vertical="top"/>
    </xf>
    <xf numFmtId="0" fontId="7" fillId="9" borderId="3" xfId="0" applyFont="1" applyFill="1" applyBorder="1" applyAlignment="1">
      <alignment horizontal="left" vertical="top"/>
    </xf>
    <xf numFmtId="0" fontId="8" fillId="7" borderId="1" xfId="0" applyFont="1" applyFill="1" applyBorder="1" applyAlignment="1">
      <alignment horizontal="center" vertical="center" wrapText="1"/>
    </xf>
    <xf numFmtId="0" fontId="4" fillId="5" borderId="0" xfId="0" applyFont="1" applyFill="1" applyAlignment="1">
      <alignment horizontal="center"/>
    </xf>
    <xf numFmtId="0" fontId="8" fillId="0" borderId="0" xfId="0" applyFont="1" applyAlignment="1">
      <alignment vertical="top" wrapText="1"/>
    </xf>
    <xf numFmtId="0" fontId="8" fillId="0" borderId="2" xfId="0" applyFont="1" applyBorder="1" applyAlignment="1">
      <alignment vertical="top" wrapText="1"/>
    </xf>
    <xf numFmtId="0" fontId="7" fillId="0" borderId="0" xfId="0" applyFont="1"/>
    <xf numFmtId="0" fontId="8" fillId="7" borderId="0" xfId="0" applyFont="1" applyFill="1" applyAlignment="1">
      <alignment vertical="center" wrapText="1"/>
    </xf>
    <xf numFmtId="0" fontId="8" fillId="7" borderId="0" xfId="0" applyFont="1" applyFill="1" applyAlignment="1">
      <alignment horizontal="center" vertical="center" wrapText="1"/>
    </xf>
    <xf numFmtId="0" fontId="7" fillId="7" borderId="0" xfId="0" applyFont="1" applyFill="1" applyAlignment="1">
      <alignment horizontal="center" vertical="center" wrapText="1"/>
    </xf>
    <xf numFmtId="0" fontId="7" fillId="0" borderId="1" xfId="0" applyFont="1" applyBorder="1"/>
    <xf numFmtId="0" fontId="56" fillId="2" borderId="33" xfId="0" applyFont="1" applyFill="1" applyBorder="1" applyAlignment="1">
      <alignment horizontal="center" vertical="center"/>
    </xf>
    <xf numFmtId="0" fontId="56" fillId="2" borderId="34" xfId="0" applyFont="1" applyFill="1" applyBorder="1" applyAlignment="1">
      <alignment horizontal="center" vertical="center"/>
    </xf>
    <xf numFmtId="0" fontId="56" fillId="2" borderId="35" xfId="0" applyFont="1" applyFill="1" applyBorder="1" applyAlignment="1">
      <alignment horizontal="center" vertical="center"/>
    </xf>
    <xf numFmtId="0" fontId="4" fillId="5" borderId="12" xfId="0" applyFont="1" applyFill="1" applyBorder="1" applyAlignment="1">
      <alignment horizontal="center"/>
    </xf>
    <xf numFmtId="0" fontId="4" fillId="5" borderId="4" xfId="0" applyFont="1" applyFill="1" applyBorder="1" applyAlignment="1">
      <alignment horizontal="center"/>
    </xf>
    <xf numFmtId="0" fontId="7" fillId="12" borderId="0" xfId="0" applyFont="1" applyFill="1" applyAlignment="1">
      <alignment horizontal="left" wrapText="1"/>
    </xf>
    <xf numFmtId="0" fontId="4" fillId="5" borderId="6" xfId="0" applyFont="1" applyFill="1" applyBorder="1" applyAlignment="1">
      <alignment horizontal="center"/>
    </xf>
    <xf numFmtId="0" fontId="38" fillId="3" borderId="0" xfId="0" applyFont="1" applyFill="1" applyAlignment="1">
      <alignment horizontal="center" wrapText="1"/>
    </xf>
    <xf numFmtId="0" fontId="7" fillId="12" borderId="0" xfId="0" applyFont="1" applyFill="1" applyAlignment="1">
      <alignment wrapText="1"/>
    </xf>
    <xf numFmtId="0" fontId="8" fillId="7" borderId="0" xfId="0" applyFont="1" applyFill="1"/>
    <xf numFmtId="0" fontId="7" fillId="2" borderId="7" xfId="0" applyFont="1" applyFill="1" applyBorder="1" applyAlignment="1">
      <alignment horizontal="left" vertical="top" wrapText="1"/>
    </xf>
    <xf numFmtId="0" fontId="7" fillId="2" borderId="8" xfId="0" applyFont="1" applyFill="1" applyBorder="1" applyAlignment="1">
      <alignment horizontal="left" vertical="top" wrapText="1"/>
    </xf>
    <xf numFmtId="0" fontId="7" fillId="2" borderId="3" xfId="0" applyFont="1" applyFill="1" applyBorder="1" applyAlignment="1">
      <alignment horizontal="left" vertical="top" wrapText="1"/>
    </xf>
    <xf numFmtId="0" fontId="7" fillId="2" borderId="7" xfId="0" applyFont="1" applyFill="1" applyBorder="1" applyAlignment="1">
      <alignment horizontal="left" vertical="top"/>
    </xf>
    <xf numFmtId="0" fontId="7" fillId="2" borderId="8" xfId="0" applyFont="1" applyFill="1" applyBorder="1" applyAlignment="1">
      <alignment horizontal="left" vertical="top"/>
    </xf>
    <xf numFmtId="0" fontId="7" fillId="2" borderId="3" xfId="0" applyFont="1" applyFill="1" applyBorder="1" applyAlignment="1">
      <alignment horizontal="left" vertical="top"/>
    </xf>
    <xf numFmtId="0" fontId="21" fillId="11" borderId="4" xfId="0" applyFont="1" applyFill="1" applyBorder="1" applyAlignment="1">
      <alignment horizontal="center" vertical="center" wrapText="1"/>
    </xf>
    <xf numFmtId="0" fontId="42" fillId="6" borderId="7" xfId="0" applyFont="1" applyFill="1" applyBorder="1" applyAlignment="1">
      <alignment horizontal="center"/>
    </xf>
    <xf numFmtId="0" fontId="42" fillId="6" borderId="8" xfId="0" applyFont="1" applyFill="1" applyBorder="1" applyAlignment="1">
      <alignment horizontal="center"/>
    </xf>
    <xf numFmtId="0" fontId="42" fillId="6" borderId="3" xfId="0" applyFont="1" applyFill="1" applyBorder="1" applyAlignment="1">
      <alignment horizontal="center"/>
    </xf>
    <xf numFmtId="0" fontId="59" fillId="0" borderId="9" xfId="0" applyFont="1" applyBorder="1" applyAlignment="1">
      <alignment horizontal="center" vertical="top"/>
    </xf>
    <xf numFmtId="0" fontId="9" fillId="6" borderId="7" xfId="0" applyFont="1" applyFill="1" applyBorder="1" applyAlignment="1">
      <alignment horizontal="left" vertical="top"/>
    </xf>
    <xf numFmtId="0" fontId="9" fillId="6" borderId="8" xfId="0" applyFont="1" applyFill="1" applyBorder="1" applyAlignment="1">
      <alignment horizontal="left" vertical="top"/>
    </xf>
    <xf numFmtId="0" fontId="9" fillId="6" borderId="3" xfId="0" applyFont="1" applyFill="1" applyBorder="1" applyAlignment="1">
      <alignment horizontal="left" vertical="top"/>
    </xf>
    <xf numFmtId="0" fontId="9" fillId="6" borderId="7"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3" xfId="0" applyFont="1" applyFill="1" applyBorder="1" applyAlignment="1">
      <alignment horizontal="left" vertical="top" wrapText="1"/>
    </xf>
    <xf numFmtId="0" fontId="7" fillId="4" borderId="10" xfId="0" applyFont="1" applyFill="1" applyBorder="1" applyAlignment="1">
      <alignment horizontal="left" vertical="top" wrapText="1"/>
    </xf>
    <xf numFmtId="0" fontId="0" fillId="0" borderId="9" xfId="0" applyBorder="1" applyAlignment="1">
      <alignment horizontal="left" vertical="top"/>
    </xf>
    <xf numFmtId="0" fontId="0" fillId="0" borderId="11" xfId="0" applyBorder="1" applyAlignment="1">
      <alignment horizontal="left" vertical="top"/>
    </xf>
    <xf numFmtId="0" fontId="0" fillId="0" borderId="12" xfId="0" applyBorder="1" applyAlignment="1">
      <alignment horizontal="left" vertical="top"/>
    </xf>
    <xf numFmtId="0" fontId="0" fillId="0" borderId="4" xfId="0" applyBorder="1" applyAlignment="1">
      <alignment horizontal="left" vertical="top"/>
    </xf>
    <xf numFmtId="0" fontId="0" fillId="0" borderId="13" xfId="0" applyBorder="1" applyAlignment="1">
      <alignment horizontal="left" vertical="top"/>
    </xf>
    <xf numFmtId="0" fontId="7" fillId="0" borderId="0" xfId="0" applyFont="1" applyAlignment="1">
      <alignment horizontal="left" vertical="top" wrapText="1"/>
    </xf>
    <xf numFmtId="0" fontId="72" fillId="2" borderId="0" xfId="0" applyFont="1" applyFill="1" applyAlignment="1">
      <alignment horizontal="justify" vertical="top"/>
    </xf>
    <xf numFmtId="0" fontId="0" fillId="0" borderId="0" xfId="0" applyAlignment="1">
      <alignment horizontal="justify" vertical="top"/>
    </xf>
    <xf numFmtId="0" fontId="3" fillId="0" borderId="0" xfId="0" applyFont="1" applyAlignment="1">
      <alignment horizontal="justify" vertical="top"/>
    </xf>
    <xf numFmtId="0" fontId="0" fillId="0" borderId="0" xfId="0" applyAlignment="1">
      <alignment horizontal="left" vertical="top" wrapText="1"/>
    </xf>
    <xf numFmtId="0" fontId="7" fillId="0" borderId="6" xfId="0" applyFont="1" applyBorder="1" applyAlignment="1">
      <alignment horizontal="left" vertical="top" wrapText="1"/>
    </xf>
    <xf numFmtId="0" fontId="7" fillId="0" borderId="12" xfId="0" applyFont="1" applyBorder="1" applyAlignment="1">
      <alignment horizontal="left" vertical="top" wrapText="1"/>
    </xf>
    <xf numFmtId="0" fontId="7" fillId="0" borderId="4" xfId="0" applyFont="1" applyBorder="1" applyAlignment="1">
      <alignment horizontal="left" vertical="top" wrapText="1"/>
    </xf>
    <xf numFmtId="0" fontId="7" fillId="0" borderId="10" xfId="0" applyFont="1" applyBorder="1" applyAlignment="1">
      <alignment horizontal="center" vertical="center" wrapText="1"/>
    </xf>
    <xf numFmtId="0" fontId="7" fillId="0" borderId="12" xfId="0" applyFont="1" applyBorder="1" applyAlignment="1">
      <alignment horizontal="center" vertical="center" wrapText="1"/>
    </xf>
    <xf numFmtId="10" fontId="9" fillId="0" borderId="9" xfId="3" applyNumberFormat="1" applyFont="1" applyBorder="1" applyAlignment="1">
      <alignment horizontal="center" vertical="center" wrapText="1"/>
    </xf>
    <xf numFmtId="10" fontId="9" fillId="0" borderId="4" xfId="3" applyNumberFormat="1" applyFont="1" applyBorder="1" applyAlignment="1">
      <alignment horizontal="center" vertical="center" wrapText="1"/>
    </xf>
    <xf numFmtId="0" fontId="7" fillId="0" borderId="0" xfId="0" applyFont="1" applyAlignment="1">
      <alignment horizontal="left" wrapText="1"/>
    </xf>
    <xf numFmtId="0" fontId="7" fillId="12" borderId="0" xfId="0" applyFont="1" applyFill="1" applyAlignment="1">
      <alignment horizontal="left" vertical="top" wrapText="1"/>
    </xf>
    <xf numFmtId="0" fontId="78" fillId="0" borderId="0" xfId="0" applyFont="1" applyAlignment="1">
      <alignment horizontal="left" wrapText="1"/>
    </xf>
    <xf numFmtId="0" fontId="1" fillId="0" borderId="0" xfId="0" applyFont="1" applyAlignment="1">
      <alignment horizontal="left" wrapText="1"/>
    </xf>
    <xf numFmtId="0" fontId="78" fillId="0" borderId="0" xfId="0" applyFont="1" applyAlignment="1">
      <alignment horizontal="center" wrapText="1"/>
    </xf>
    <xf numFmtId="0" fontId="32" fillId="9" borderId="7" xfId="0" applyFont="1" applyFill="1" applyBorder="1" applyAlignment="1">
      <alignment horizontal="center" vertical="top" wrapText="1"/>
    </xf>
    <xf numFmtId="0" fontId="32" fillId="9" borderId="3" xfId="0" applyFont="1" applyFill="1" applyBorder="1" applyAlignment="1">
      <alignment horizontal="center" vertical="top" wrapText="1"/>
    </xf>
    <xf numFmtId="0" fontId="8" fillId="0" borderId="0" xfId="0" applyFont="1" applyAlignment="1">
      <alignment horizontal="center"/>
    </xf>
    <xf numFmtId="0" fontId="51" fillId="12" borderId="0" xfId="0" applyFont="1" applyFill="1" applyAlignment="1">
      <alignment horizontal="left" vertical="top" wrapText="1"/>
    </xf>
    <xf numFmtId="0" fontId="51" fillId="0" borderId="0" xfId="0" applyFont="1" applyAlignment="1">
      <alignment horizontal="left" wrapText="1"/>
    </xf>
    <xf numFmtId="0" fontId="7" fillId="12" borderId="9" xfId="0" applyFont="1" applyFill="1" applyBorder="1" applyAlignment="1">
      <alignment horizontal="left" vertical="top" wrapText="1"/>
    </xf>
    <xf numFmtId="0" fontId="8" fillId="0" borderId="0" xfId="0" applyFont="1" applyAlignment="1">
      <alignment horizontal="left" vertical="top" wrapText="1"/>
    </xf>
    <xf numFmtId="0" fontId="8" fillId="0" borderId="2" xfId="0" applyFont="1" applyBorder="1" applyAlignment="1">
      <alignment horizontal="left" vertical="top" wrapText="1"/>
    </xf>
    <xf numFmtId="0" fontId="8" fillId="0" borderId="4" xfId="0" applyFont="1" applyBorder="1" applyAlignment="1">
      <alignment horizontal="center"/>
    </xf>
    <xf numFmtId="0" fontId="8" fillId="7" borderId="10"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2" xfId="0" applyFont="1" applyFill="1" applyBorder="1" applyAlignment="1">
      <alignment horizontal="center" vertical="center" wrapText="1"/>
    </xf>
    <xf numFmtId="0" fontId="8" fillId="7" borderId="13" xfId="0" applyFont="1" applyFill="1" applyBorder="1" applyAlignment="1">
      <alignment horizontal="center" vertical="center" wrapText="1"/>
    </xf>
    <xf numFmtId="0" fontId="8" fillId="7" borderId="1" xfId="0" applyFont="1" applyFill="1" applyBorder="1" applyAlignment="1">
      <alignment vertical="center" wrapText="1"/>
    </xf>
    <xf numFmtId="0" fontId="7" fillId="0" borderId="1" xfId="0" applyFont="1" applyBorder="1" applyAlignment="1">
      <alignment vertical="top"/>
    </xf>
    <xf numFmtId="0" fontId="8" fillId="7" borderId="12" xfId="0" applyFont="1" applyFill="1" applyBorder="1"/>
    <xf numFmtId="0" fontId="8" fillId="7" borderId="13" xfId="0" applyFont="1" applyFill="1" applyBorder="1"/>
    <xf numFmtId="0" fontId="9" fillId="3" borderId="4" xfId="0" applyFont="1" applyFill="1" applyBorder="1" applyAlignment="1">
      <alignment horizontal="center" vertical="center"/>
    </xf>
    <xf numFmtId="0" fontId="7" fillId="0" borderId="0" xfId="0" applyFont="1" applyAlignment="1">
      <alignment wrapText="1"/>
    </xf>
    <xf numFmtId="0" fontId="29" fillId="3" borderId="0" xfId="0" applyFont="1" applyFill="1" applyAlignment="1">
      <alignment horizontal="left" vertical="top" wrapText="1"/>
    </xf>
    <xf numFmtId="0" fontId="7" fillId="0" borderId="7" xfId="0" applyFont="1" applyBorder="1" applyAlignment="1">
      <alignment horizontal="center" vertical="center" wrapText="1"/>
    </xf>
    <xf numFmtId="0" fontId="7" fillId="0" borderId="3" xfId="0" applyFont="1" applyBorder="1" applyAlignment="1">
      <alignment horizontal="center" vertical="center" wrapText="1"/>
    </xf>
    <xf numFmtId="0" fontId="7" fillId="2" borderId="7" xfId="0" applyFont="1" applyFill="1" applyBorder="1" applyAlignment="1">
      <alignment horizontal="left" vertical="center"/>
    </xf>
    <xf numFmtId="0" fontId="7" fillId="2" borderId="8" xfId="0" applyFont="1" applyFill="1" applyBorder="1" applyAlignment="1">
      <alignment horizontal="left" vertical="center"/>
    </xf>
    <xf numFmtId="0" fontId="8" fillId="6" borderId="12" xfId="0" applyFont="1" applyFill="1" applyBorder="1" applyAlignment="1">
      <alignment horizontal="right" vertical="center" wrapText="1"/>
    </xf>
    <xf numFmtId="0" fontId="8" fillId="6" borderId="13" xfId="0" applyFont="1" applyFill="1" applyBorder="1" applyAlignment="1">
      <alignment horizontal="right" vertical="center" wrapText="1"/>
    </xf>
    <xf numFmtId="0" fontId="7" fillId="0" borderId="38" xfId="0" applyFont="1" applyBorder="1" applyAlignment="1">
      <alignment horizontal="center" vertical="center" wrapText="1"/>
    </xf>
    <xf numFmtId="0" fontId="7" fillId="0" borderId="41" xfId="0" applyFont="1" applyBorder="1" applyAlignment="1">
      <alignment horizontal="center" vertical="center" wrapText="1"/>
    </xf>
    <xf numFmtId="0" fontId="8" fillId="8" borderId="19" xfId="0" applyFont="1" applyFill="1" applyBorder="1" applyAlignment="1">
      <alignment horizontal="center" vertical="center" wrapText="1"/>
    </xf>
    <xf numFmtId="0" fontId="8" fillId="8" borderId="15" xfId="0" applyFont="1" applyFill="1" applyBorder="1" applyAlignment="1">
      <alignment horizontal="center" vertical="center" wrapText="1"/>
    </xf>
    <xf numFmtId="0" fontId="8" fillId="8" borderId="10" xfId="0" applyFont="1" applyFill="1" applyBorder="1" applyAlignment="1">
      <alignment horizontal="center" vertical="center" wrapText="1"/>
    </xf>
    <xf numFmtId="0" fontId="8" fillId="8" borderId="11" xfId="0" applyFont="1" applyFill="1" applyBorder="1" applyAlignment="1">
      <alignment horizontal="center" vertical="center" wrapText="1"/>
    </xf>
    <xf numFmtId="0" fontId="7" fillId="0" borderId="7" xfId="0" applyFont="1" applyBorder="1"/>
    <xf numFmtId="0" fontId="23" fillId="0" borderId="1" xfId="0" applyFont="1" applyBorder="1"/>
    <xf numFmtId="0" fontId="23" fillId="0" borderId="7" xfId="0" applyFont="1" applyBorder="1"/>
    <xf numFmtId="0" fontId="7" fillId="2" borderId="38" xfId="0" applyFont="1" applyFill="1" applyBorder="1" applyAlignment="1">
      <alignment horizontal="left" vertical="center"/>
    </xf>
    <xf numFmtId="0" fontId="7" fillId="2" borderId="43" xfId="0" applyFont="1" applyFill="1" applyBorder="1" applyAlignment="1">
      <alignment horizontal="left" vertical="center"/>
    </xf>
    <xf numFmtId="44" fontId="7" fillId="2" borderId="7" xfId="2" applyFont="1" applyFill="1" applyBorder="1" applyAlignment="1">
      <alignment horizontal="center"/>
    </xf>
    <xf numFmtId="44" fontId="7" fillId="2" borderId="3" xfId="2" applyFont="1" applyFill="1" applyBorder="1" applyAlignment="1">
      <alignment horizontal="center"/>
    </xf>
    <xf numFmtId="0" fontId="7" fillId="2" borderId="1" xfId="0" applyFont="1" applyFill="1" applyBorder="1" applyAlignment="1">
      <alignment horizontal="left" vertical="top" wrapText="1"/>
    </xf>
    <xf numFmtId="0" fontId="9" fillId="6" borderId="1" xfId="0" applyFont="1" applyFill="1" applyBorder="1" applyAlignment="1">
      <alignment horizontal="left"/>
    </xf>
    <xf numFmtId="0" fontId="7" fillId="2" borderId="1" xfId="0" applyFont="1" applyFill="1" applyBorder="1" applyAlignment="1">
      <alignment horizontal="left" vertical="top"/>
    </xf>
    <xf numFmtId="0" fontId="7" fillId="9" borderId="1" xfId="0" applyFont="1" applyFill="1" applyBorder="1" applyAlignment="1">
      <alignment horizontal="left" vertical="top" wrapText="1"/>
    </xf>
    <xf numFmtId="0" fontId="8" fillId="0" borderId="0" xfId="1" applyFont="1" applyAlignment="1">
      <alignment horizontal="center" vertical="top" wrapText="1"/>
    </xf>
    <xf numFmtId="0" fontId="8" fillId="0" borderId="2" xfId="1" applyFont="1" applyBorder="1" applyAlignment="1">
      <alignment horizontal="center" vertical="top" wrapText="1"/>
    </xf>
    <xf numFmtId="0" fontId="9" fillId="0" borderId="4" xfId="0" applyFont="1" applyBorder="1" applyAlignment="1">
      <alignment horizontal="center" vertical="center"/>
    </xf>
    <xf numFmtId="0" fontId="8" fillId="0" borderId="0" xfId="1" applyFont="1" applyAlignment="1">
      <alignment horizontal="center"/>
    </xf>
    <xf numFmtId="0" fontId="8" fillId="0" borderId="0" xfId="1" applyFont="1"/>
    <xf numFmtId="0" fontId="7" fillId="2" borderId="7" xfId="1" applyFont="1" applyFill="1" applyBorder="1" applyAlignment="1">
      <alignment horizontal="center"/>
    </xf>
    <xf numFmtId="0" fontId="7" fillId="2" borderId="3" xfId="1" applyFont="1" applyFill="1" applyBorder="1" applyAlignment="1">
      <alignment horizontal="center"/>
    </xf>
    <xf numFmtId="0" fontId="7" fillId="0" borderId="0" xfId="1" applyFont="1"/>
    <xf numFmtId="0" fontId="7" fillId="0" borderId="0" xfId="1" applyFont="1" applyAlignment="1">
      <alignment horizontal="left" vertical="center" wrapText="1"/>
    </xf>
    <xf numFmtId="0" fontId="21" fillId="11" borderId="4" xfId="0" applyFont="1" applyFill="1" applyBorder="1" applyAlignment="1">
      <alignment horizontal="center" vertical="center"/>
    </xf>
    <xf numFmtId="0" fontId="33" fillId="10" borderId="0" xfId="0" applyFont="1" applyFill="1" applyAlignment="1">
      <alignment horizontal="center" vertical="top" wrapText="1"/>
    </xf>
    <xf numFmtId="0" fontId="34" fillId="3" borderId="0" xfId="0" applyFont="1" applyFill="1" applyAlignment="1">
      <alignment vertical="top" wrapText="1"/>
    </xf>
    <xf numFmtId="0" fontId="32" fillId="0" borderId="9" xfId="0" applyFont="1" applyBorder="1" applyAlignment="1">
      <alignment vertical="top" wrapText="1"/>
    </xf>
    <xf numFmtId="0" fontId="32" fillId="0" borderId="9" xfId="0" applyFont="1" applyBorder="1" applyAlignment="1">
      <alignment wrapText="1"/>
    </xf>
    <xf numFmtId="0" fontId="7" fillId="0" borderId="4" xfId="0" applyFont="1" applyBorder="1" applyAlignment="1">
      <alignment horizontal="center" vertical="top"/>
    </xf>
    <xf numFmtId="0" fontId="7" fillId="0" borderId="9" xfId="0" applyFont="1" applyBorder="1" applyAlignment="1">
      <alignment horizontal="center" vertical="top"/>
    </xf>
    <xf numFmtId="0" fontId="7" fillId="2" borderId="10" xfId="0" applyFont="1" applyFill="1" applyBorder="1" applyAlignment="1">
      <alignment vertical="top" wrapText="1"/>
    </xf>
    <xf numFmtId="0" fontId="7" fillId="2" borderId="9" xfId="0" applyFont="1" applyFill="1" applyBorder="1" applyAlignment="1">
      <alignment vertical="top" wrapText="1"/>
    </xf>
    <xf numFmtId="0" fontId="7" fillId="2" borderId="11" xfId="0" applyFont="1" applyFill="1" applyBorder="1" applyAlignment="1">
      <alignment vertical="top" wrapText="1"/>
    </xf>
    <xf numFmtId="0" fontId="7" fillId="2" borderId="12" xfId="0" applyFont="1" applyFill="1" applyBorder="1" applyAlignment="1">
      <alignment vertical="top" wrapText="1"/>
    </xf>
    <xf numFmtId="0" fontId="7" fillId="2" borderId="4" xfId="0" applyFont="1" applyFill="1" applyBorder="1" applyAlignment="1">
      <alignment vertical="top" wrapText="1"/>
    </xf>
    <xf numFmtId="0" fontId="7" fillId="2" borderId="13" xfId="0" applyFont="1" applyFill="1" applyBorder="1" applyAlignment="1">
      <alignment vertical="top" wrapText="1"/>
    </xf>
    <xf numFmtId="0" fontId="35" fillId="3" borderId="0" xfId="0" applyFont="1" applyFill="1" applyAlignment="1">
      <alignment vertical="top" wrapText="1"/>
    </xf>
    <xf numFmtId="0" fontId="7" fillId="9" borderId="7" xfId="0" applyFont="1" applyFill="1" applyBorder="1" applyAlignment="1">
      <alignment vertical="top" wrapText="1"/>
    </xf>
    <xf numFmtId="0" fontId="7" fillId="9" borderId="8" xfId="0" applyFont="1" applyFill="1" applyBorder="1" applyAlignment="1">
      <alignment vertical="top" wrapText="1"/>
    </xf>
    <xf numFmtId="0" fontId="7" fillId="9" borderId="3" xfId="0" applyFont="1" applyFill="1" applyBorder="1" applyAlignment="1">
      <alignment vertical="top" wrapText="1"/>
    </xf>
    <xf numFmtId="0" fontId="7" fillId="2" borderId="7" xfId="0" applyFont="1" applyFill="1" applyBorder="1" applyAlignment="1">
      <alignment vertical="top" wrapText="1"/>
    </xf>
    <xf numFmtId="0" fontId="7" fillId="2" borderId="8" xfId="0" applyFont="1" applyFill="1" applyBorder="1" applyAlignment="1">
      <alignment vertical="top" wrapText="1"/>
    </xf>
    <xf numFmtId="0" fontId="7" fillId="2" borderId="3" xfId="0" applyFont="1" applyFill="1" applyBorder="1" applyAlignment="1">
      <alignment vertical="top" wrapText="1"/>
    </xf>
    <xf numFmtId="0" fontId="7" fillId="0" borderId="8" xfId="0" applyFont="1" applyBorder="1" applyAlignment="1">
      <alignment horizontal="center" vertical="top"/>
    </xf>
    <xf numFmtId="0" fontId="7" fillId="0" borderId="0" xfId="0" applyFont="1" applyAlignment="1">
      <alignment horizontal="center" vertical="top"/>
    </xf>
    <xf numFmtId="0" fontId="21" fillId="11" borderId="0" xfId="0" applyFont="1" applyFill="1" applyAlignment="1">
      <alignment horizontal="center" vertical="center"/>
    </xf>
    <xf numFmtId="0" fontId="59" fillId="0" borderId="11" xfId="0" applyFont="1" applyBorder="1" applyAlignment="1">
      <alignment horizontal="center" vertical="top"/>
    </xf>
    <xf numFmtId="0" fontId="7" fillId="0" borderId="9" xfId="0" applyFont="1" applyBorder="1" applyAlignment="1">
      <alignment vertical="top" wrapText="1"/>
    </xf>
    <xf numFmtId="0" fontId="7" fillId="0" borderId="11" xfId="0" applyFont="1" applyBorder="1" applyAlignment="1">
      <alignment vertical="top" wrapText="1"/>
    </xf>
    <xf numFmtId="0" fontId="7" fillId="0" borderId="12" xfId="0" applyFont="1" applyBorder="1" applyAlignment="1">
      <alignment vertical="top" wrapText="1"/>
    </xf>
    <xf numFmtId="0" fontId="7" fillId="0" borderId="4" xfId="0" applyFont="1" applyBorder="1" applyAlignment="1">
      <alignment vertical="top" wrapText="1"/>
    </xf>
    <xf numFmtId="0" fontId="7" fillId="0" borderId="13" xfId="0" applyFont="1" applyBorder="1" applyAlignment="1">
      <alignment vertical="top" wrapText="1"/>
    </xf>
    <xf numFmtId="0" fontId="35" fillId="3" borderId="0" xfId="0" applyFont="1" applyFill="1" applyAlignment="1">
      <alignment vertical="top"/>
    </xf>
    <xf numFmtId="0" fontId="9" fillId="6" borderId="7" xfId="0" applyFont="1" applyFill="1" applyBorder="1" applyAlignment="1">
      <alignment horizontal="left"/>
    </xf>
    <xf numFmtId="0" fontId="9" fillId="6" borderId="8" xfId="0" applyFont="1" applyFill="1" applyBorder="1" applyAlignment="1">
      <alignment horizontal="left"/>
    </xf>
    <xf numFmtId="0" fontId="9" fillId="6" borderId="3" xfId="0" applyFont="1" applyFill="1" applyBorder="1" applyAlignment="1">
      <alignment horizontal="left"/>
    </xf>
    <xf numFmtId="0" fontId="52" fillId="3" borderId="7" xfId="0" applyFont="1" applyFill="1" applyBorder="1" applyAlignment="1">
      <alignment horizontal="center" vertical="center" wrapText="1"/>
    </xf>
    <xf numFmtId="0" fontId="52" fillId="3" borderId="3" xfId="0" applyFont="1" applyFill="1" applyBorder="1" applyAlignment="1">
      <alignment horizontal="center" vertical="center"/>
    </xf>
    <xf numFmtId="0" fontId="5" fillId="0" borderId="0" xfId="0" applyFont="1" applyAlignment="1">
      <alignment horizontal="center"/>
    </xf>
    <xf numFmtId="0" fontId="52" fillId="17" borderId="3" xfId="0" applyFont="1" applyFill="1" applyBorder="1" applyAlignment="1">
      <alignment horizontal="center" vertical="center" wrapText="1"/>
    </xf>
  </cellXfs>
  <cellStyles count="5">
    <cellStyle name="Currency" xfId="2" builtinId="4"/>
    <cellStyle name="Hyperlink" xfId="4" builtinId="8"/>
    <cellStyle name="Normal" xfId="0" builtinId="0"/>
    <cellStyle name="Normal 2" xfId="1" xr:uid="{00000000-0005-0000-0000-000003000000}"/>
    <cellStyle name="Percent" xfId="3" builtinId="5"/>
  </cellStyles>
  <dxfs count="34">
    <dxf>
      <font>
        <b val="0"/>
        <i/>
        <color rgb="FFC00000"/>
      </font>
    </dxf>
    <dxf>
      <font>
        <b/>
        <i val="0"/>
        <color rgb="FFC00000"/>
      </font>
    </dxf>
    <dxf>
      <font>
        <b val="0"/>
        <i/>
        <color rgb="FFC00000"/>
      </font>
    </dxf>
    <dxf>
      <font>
        <b/>
        <i val="0"/>
        <color rgb="FFC00000"/>
      </font>
    </dxf>
    <dxf>
      <font>
        <b val="0"/>
        <i/>
        <color rgb="FFC00000"/>
      </font>
    </dxf>
    <dxf>
      <font>
        <b val="0"/>
        <i/>
        <color rgb="FFC00000"/>
      </font>
    </dxf>
    <dxf>
      <font>
        <b/>
        <i val="0"/>
        <color rgb="FFC00000"/>
      </font>
    </dxf>
    <dxf>
      <font>
        <color rgb="FFC00000"/>
      </font>
      <fill>
        <patternFill>
          <bgColor theme="5" tint="0.79998168889431442"/>
        </patternFill>
      </fill>
    </dxf>
    <dxf>
      <font>
        <b val="0"/>
        <i/>
        <color rgb="FFC00000"/>
      </font>
    </dxf>
    <dxf>
      <font>
        <b/>
        <i val="0"/>
        <color rgb="FFC00000"/>
      </font>
    </dxf>
    <dxf>
      <font>
        <color rgb="FFC00000"/>
      </font>
      <fill>
        <patternFill>
          <bgColor theme="5" tint="0.79998168889431442"/>
        </patternFill>
      </fill>
    </dxf>
    <dxf>
      <font>
        <b val="0"/>
        <i/>
        <color rgb="FFC00000"/>
      </font>
    </dxf>
    <dxf>
      <font>
        <b val="0"/>
        <i/>
        <color rgb="FFC00000"/>
      </font>
    </dxf>
    <dxf>
      <font>
        <b val="0"/>
        <i/>
        <strike/>
        <color rgb="FFC00000"/>
      </font>
    </dxf>
    <dxf>
      <font>
        <b val="0"/>
        <i/>
        <color rgb="FFC00000"/>
      </font>
    </dxf>
    <dxf>
      <font>
        <b val="0"/>
        <i/>
        <color rgb="FFC00000"/>
      </font>
    </dxf>
    <dxf>
      <font>
        <b/>
        <i val="0"/>
        <color rgb="FFC00000"/>
      </font>
    </dxf>
    <dxf>
      <font>
        <b/>
        <i val="0"/>
        <color rgb="FFC00000"/>
      </font>
      <fill>
        <patternFill>
          <bgColor theme="5" tint="0.79998168889431442"/>
        </patternFill>
      </fill>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color rgb="FFC00000"/>
      </font>
    </dxf>
    <dxf>
      <font>
        <color rgb="FFC00000"/>
      </font>
    </dxf>
    <dxf>
      <font>
        <b val="0"/>
        <i/>
        <strike/>
        <color rgb="FFC00000"/>
      </font>
    </dxf>
    <dxf>
      <font>
        <b val="0"/>
        <i/>
        <color rgb="FFC00000"/>
      </font>
    </dxf>
    <dxf>
      <font>
        <b val="0"/>
        <i/>
        <strike/>
        <color rgb="FFC00000"/>
      </font>
    </dxf>
    <dxf>
      <font>
        <b val="0"/>
        <i/>
        <color rgb="FFC00000"/>
      </font>
    </dxf>
    <dxf>
      <font>
        <b val="0"/>
        <i/>
        <strike/>
        <color rgb="FFC00000"/>
      </font>
    </dxf>
    <dxf>
      <font>
        <b val="0"/>
        <i/>
        <color rgb="FFC00000"/>
      </font>
    </dxf>
    <dxf>
      <font>
        <color rgb="FFC00000"/>
      </font>
    </dxf>
    <dxf>
      <font>
        <color rgb="FFC00000"/>
      </font>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9</xdr:col>
      <xdr:colOff>28575</xdr:colOff>
      <xdr:row>36</xdr:row>
      <xdr:rowOff>15240</xdr:rowOff>
    </xdr:from>
    <xdr:to>
      <xdr:col>11</xdr:col>
      <xdr:colOff>822395</xdr:colOff>
      <xdr:row>50</xdr:row>
      <xdr:rowOff>3515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10734675" y="7035165"/>
          <a:ext cx="4678115" cy="2455250"/>
        </a:xfrm>
        <a:prstGeom prst="rect">
          <a:avLst/>
        </a:prstGeom>
      </xdr:spPr>
    </xdr:pic>
    <xdr:clientData/>
  </xdr:twoCellAnchor>
  <xdr:twoCellAnchor editAs="oneCell">
    <xdr:from>
      <xdr:col>9</xdr:col>
      <xdr:colOff>662940</xdr:colOff>
      <xdr:row>146</xdr:row>
      <xdr:rowOff>112395</xdr:rowOff>
    </xdr:from>
    <xdr:to>
      <xdr:col>10</xdr:col>
      <xdr:colOff>1847850</xdr:colOff>
      <xdr:row>175</xdr:row>
      <xdr:rowOff>55245</xdr:rowOff>
    </xdr:to>
    <xdr:pic>
      <xdr:nvPicPr>
        <xdr:cNvPr id="6" name="Picture 5">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61420" y="27696795"/>
          <a:ext cx="2383155" cy="54025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1792605</xdr:colOff>
      <xdr:row>18</xdr:row>
      <xdr:rowOff>220980</xdr:rowOff>
    </xdr:from>
    <xdr:to>
      <xdr:col>11</xdr:col>
      <xdr:colOff>357575</xdr:colOff>
      <xdr:row>33</xdr:row>
      <xdr:rowOff>41615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9465945" y="3855720"/>
          <a:ext cx="4645730" cy="2548595"/>
        </a:xfrm>
        <a:prstGeom prst="rect">
          <a:avLst/>
        </a:prstGeom>
      </xdr:spPr>
    </xdr:pic>
    <xdr:clientData/>
  </xdr:twoCellAnchor>
  <xdr:twoCellAnchor editAs="oneCell">
    <xdr:from>
      <xdr:col>8</xdr:col>
      <xdr:colOff>464820</xdr:colOff>
      <xdr:row>69</xdr:row>
      <xdr:rowOff>87630</xdr:rowOff>
    </xdr:from>
    <xdr:to>
      <xdr:col>10</xdr:col>
      <xdr:colOff>1238250</xdr:colOff>
      <xdr:row>97</xdr:row>
      <xdr:rowOff>251460</xdr:rowOff>
    </xdr:to>
    <xdr:pic>
      <xdr:nvPicPr>
        <xdr:cNvPr id="3" name="Picture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95560" y="12881610"/>
          <a:ext cx="2388870" cy="53606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0</xdr:colOff>
      <xdr:row>28</xdr:row>
      <xdr:rowOff>85725</xdr:rowOff>
    </xdr:from>
    <xdr:to>
      <xdr:col>15</xdr:col>
      <xdr:colOff>514350</xdr:colOff>
      <xdr:row>55</xdr:row>
      <xdr:rowOff>400050</xdr:rowOff>
    </xdr:to>
    <xdr:pic>
      <xdr:nvPicPr>
        <xdr:cNvPr id="5" name="Picture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15875" y="4781550"/>
          <a:ext cx="2343150" cy="5086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C5FF1-D898-4CB8-96F1-3B4FD258EC9E}">
  <sheetPr>
    <tabColor rgb="FF92D050"/>
  </sheetPr>
  <dimension ref="B2:G55"/>
  <sheetViews>
    <sheetView showGridLines="0" tabSelected="1" workbookViewId="0">
      <pane ySplit="15" topLeftCell="A16" activePane="bottomLeft" state="frozen"/>
      <selection pane="bottomLeft" activeCell="C46" sqref="C46"/>
    </sheetView>
  </sheetViews>
  <sheetFormatPr defaultColWidth="9.21875" defaultRowHeight="13.8" x14ac:dyDescent="0.3"/>
  <cols>
    <col min="1" max="1" width="4.44140625" customWidth="1"/>
    <col min="2" max="2" width="24.44140625" style="10" customWidth="1"/>
    <col min="3" max="3" width="30.77734375" style="10" customWidth="1"/>
    <col min="4" max="4" width="26.21875" style="10" customWidth="1"/>
    <col min="5" max="5" width="30.77734375" style="276" customWidth="1"/>
    <col min="6" max="7" width="12.5546875" customWidth="1"/>
  </cols>
  <sheetData>
    <row r="2" spans="2:5" hidden="1" x14ac:dyDescent="0.3"/>
    <row r="3" spans="2:5" hidden="1" x14ac:dyDescent="0.3"/>
    <row r="4" spans="2:5" hidden="1" x14ac:dyDescent="0.3"/>
    <row r="5" spans="2:5" hidden="1" x14ac:dyDescent="0.3"/>
    <row r="6" spans="2:5" hidden="1" x14ac:dyDescent="0.3"/>
    <row r="7" spans="2:5" hidden="1" x14ac:dyDescent="0.3"/>
    <row r="8" spans="2:5" hidden="1" x14ac:dyDescent="0.3"/>
    <row r="9" spans="2:5" hidden="1" x14ac:dyDescent="0.3"/>
    <row r="10" spans="2:5" hidden="1" x14ac:dyDescent="0.3"/>
    <row r="11" spans="2:5" hidden="1" x14ac:dyDescent="0.3"/>
    <row r="12" spans="2:5" ht="14.4" x14ac:dyDescent="0.3">
      <c r="B12" s="343" t="s">
        <v>0</v>
      </c>
      <c r="C12" s="344"/>
      <c r="D12" s="345"/>
      <c r="E12" s="277"/>
    </row>
    <row r="13" spans="2:5" ht="19.5" customHeight="1" x14ac:dyDescent="0.3">
      <c r="B13" s="346"/>
      <c r="C13" s="346"/>
      <c r="D13" s="346"/>
      <c r="E13" s="234"/>
    </row>
    <row r="14" spans="2:5" ht="12.75" customHeight="1" x14ac:dyDescent="0.3">
      <c r="B14" s="72" t="s">
        <v>1</v>
      </c>
      <c r="C14" s="68"/>
      <c r="D14" s="347" t="s">
        <v>2</v>
      </c>
    </row>
    <row r="15" spans="2:5" ht="26.25" customHeight="1" x14ac:dyDescent="0.3">
      <c r="B15" s="72" t="s">
        <v>3</v>
      </c>
      <c r="C15" s="132"/>
      <c r="D15" s="347"/>
      <c r="E15" s="234"/>
    </row>
    <row r="16" spans="2:5" ht="15" customHeight="1" x14ac:dyDescent="0.3">
      <c r="B16" s="13"/>
      <c r="D16" s="193"/>
      <c r="E16" s="234"/>
    </row>
    <row r="17" spans="2:7" x14ac:dyDescent="0.3">
      <c r="B17" s="81" t="s">
        <v>4</v>
      </c>
      <c r="E17" s="234"/>
    </row>
    <row r="18" spans="2:7" ht="40.5" customHeight="1" x14ac:dyDescent="0.3">
      <c r="B18" s="339" t="s">
        <v>5</v>
      </c>
      <c r="C18" s="340"/>
      <c r="D18" s="340"/>
      <c r="E18" s="234"/>
    </row>
    <row r="19" spans="2:7" ht="4.5" customHeight="1" x14ac:dyDescent="0.3">
      <c r="B19" s="307"/>
      <c r="C19" s="308"/>
      <c r="D19" s="308"/>
      <c r="E19" s="234"/>
    </row>
    <row r="20" spans="2:7" ht="4.5" customHeight="1" x14ac:dyDescent="0.3">
      <c r="B20" s="307"/>
      <c r="C20" s="308"/>
      <c r="D20" s="308"/>
      <c r="E20" s="234"/>
    </row>
    <row r="21" spans="2:7" ht="12.75" customHeight="1" x14ac:dyDescent="0.3">
      <c r="B21" s="348" t="s">
        <v>6</v>
      </c>
      <c r="C21" s="349"/>
      <c r="D21" s="349"/>
      <c r="E21" s="234"/>
    </row>
    <row r="22" spans="2:7" ht="12.75" customHeight="1" x14ac:dyDescent="0.3">
      <c r="B22" s="337" t="s">
        <v>7</v>
      </c>
      <c r="C22" s="338"/>
      <c r="D22" s="338"/>
      <c r="E22" s="234"/>
    </row>
    <row r="23" spans="2:7" ht="9" customHeight="1" x14ac:dyDescent="0.3">
      <c r="B23" s="307"/>
      <c r="C23" s="307"/>
      <c r="D23" s="307"/>
      <c r="E23" s="234"/>
    </row>
    <row r="24" spans="2:7" x14ac:dyDescent="0.3">
      <c r="B24" s="339" t="s">
        <v>8</v>
      </c>
      <c r="C24" s="340"/>
      <c r="D24" s="340"/>
      <c r="E24" s="234"/>
    </row>
    <row r="25" spans="2:7" ht="4.5" customHeight="1" x14ac:dyDescent="0.3">
      <c r="B25" s="307"/>
      <c r="C25" s="308"/>
      <c r="D25" s="308"/>
      <c r="E25" s="234"/>
    </row>
    <row r="26" spans="2:7" ht="28.5" customHeight="1" x14ac:dyDescent="0.3">
      <c r="B26" s="339" t="s">
        <v>9</v>
      </c>
      <c r="C26" s="340"/>
      <c r="D26" s="340"/>
      <c r="E26" s="234"/>
    </row>
    <row r="27" spans="2:7" ht="6.75" customHeight="1" x14ac:dyDescent="0.3">
      <c r="B27" s="307"/>
      <c r="C27" s="308"/>
      <c r="D27" s="308"/>
      <c r="E27" s="234"/>
    </row>
    <row r="28" spans="2:7" ht="17.25" customHeight="1" x14ac:dyDescent="0.3">
      <c r="B28" s="341" t="s">
        <v>10</v>
      </c>
      <c r="C28" s="341"/>
      <c r="D28" s="341"/>
      <c r="E28" s="234"/>
    </row>
    <row r="29" spans="2:7" ht="17.25" customHeight="1" x14ac:dyDescent="0.3">
      <c r="B29" s="215" t="s">
        <v>11</v>
      </c>
      <c r="C29" s="200"/>
      <c r="D29" s="215" t="s">
        <v>12</v>
      </c>
      <c r="E29" s="278"/>
    </row>
    <row r="30" spans="2:7" x14ac:dyDescent="0.3">
      <c r="B30" s="266" t="s">
        <v>13</v>
      </c>
      <c r="D30" s="271" t="s">
        <v>14</v>
      </c>
      <c r="E30" s="234"/>
    </row>
    <row r="31" spans="2:7" ht="27.6" x14ac:dyDescent="0.3">
      <c r="B31" s="267" t="s">
        <v>15</v>
      </c>
      <c r="D31" s="306" t="s">
        <v>16</v>
      </c>
    </row>
    <row r="32" spans="2:7" x14ac:dyDescent="0.25">
      <c r="B32" s="309" t="s">
        <v>17</v>
      </c>
      <c r="C32" s="82"/>
      <c r="D32" s="310" t="s">
        <v>18</v>
      </c>
      <c r="E32" s="279"/>
      <c r="F32" s="2"/>
      <c r="G32" s="2"/>
    </row>
    <row r="33" spans="2:7" x14ac:dyDescent="0.25">
      <c r="B33" s="309" t="s">
        <v>19</v>
      </c>
      <c r="C33" s="82"/>
      <c r="D33" s="310" t="s">
        <v>18</v>
      </c>
      <c r="E33" s="279"/>
      <c r="F33" s="2"/>
      <c r="G33" s="2"/>
    </row>
    <row r="34" spans="2:7" x14ac:dyDescent="0.25">
      <c r="B34" s="309" t="s">
        <v>20</v>
      </c>
      <c r="C34" s="82"/>
      <c r="D34" s="310" t="s">
        <v>18</v>
      </c>
      <c r="E34" s="279"/>
      <c r="F34" s="2"/>
      <c r="G34" s="2"/>
    </row>
    <row r="35" spans="2:7" x14ac:dyDescent="0.25">
      <c r="B35" s="309" t="s">
        <v>21</v>
      </c>
      <c r="C35" s="82"/>
      <c r="D35" s="310" t="s">
        <v>18</v>
      </c>
      <c r="E35" s="279"/>
      <c r="F35" s="2"/>
      <c r="G35" s="2"/>
    </row>
    <row r="36" spans="2:7" ht="27.6" x14ac:dyDescent="0.25">
      <c r="B36" s="268" t="s">
        <v>22</v>
      </c>
      <c r="C36" s="82"/>
      <c r="D36" s="306" t="s">
        <v>16</v>
      </c>
      <c r="E36" s="279"/>
      <c r="F36" s="2"/>
      <c r="G36" s="2"/>
    </row>
    <row r="37" spans="2:7" x14ac:dyDescent="0.25">
      <c r="B37" s="311" t="s">
        <v>23</v>
      </c>
      <c r="C37" s="82"/>
      <c r="D37" s="310" t="s">
        <v>18</v>
      </c>
      <c r="E37" s="279"/>
      <c r="F37" s="2"/>
      <c r="G37" s="2"/>
    </row>
    <row r="38" spans="2:7" x14ac:dyDescent="0.25">
      <c r="B38" s="311" t="s">
        <v>24</v>
      </c>
      <c r="C38" s="82"/>
      <c r="D38" s="310" t="s">
        <v>18</v>
      </c>
      <c r="E38" s="279"/>
      <c r="F38" s="2"/>
      <c r="G38" s="2"/>
    </row>
    <row r="39" spans="2:7" x14ac:dyDescent="0.25">
      <c r="B39" s="311" t="s">
        <v>25</v>
      </c>
      <c r="C39" s="82"/>
      <c r="D39" s="310" t="s">
        <v>18</v>
      </c>
      <c r="E39" s="279"/>
      <c r="F39" s="2"/>
      <c r="G39" s="2"/>
    </row>
    <row r="40" spans="2:7" x14ac:dyDescent="0.25">
      <c r="B40" s="311" t="s">
        <v>26</v>
      </c>
      <c r="C40" s="82"/>
      <c r="D40" s="310" t="s">
        <v>18</v>
      </c>
      <c r="E40" s="279"/>
      <c r="F40" s="2"/>
      <c r="G40" s="2"/>
    </row>
    <row r="41" spans="2:7" ht="27.6" x14ac:dyDescent="0.25">
      <c r="B41" s="268" t="s">
        <v>27</v>
      </c>
      <c r="C41" s="82"/>
      <c r="D41" s="306" t="s">
        <v>16</v>
      </c>
      <c r="E41" s="280"/>
      <c r="F41" s="3"/>
      <c r="G41" s="2"/>
    </row>
    <row r="42" spans="2:7" x14ac:dyDescent="0.3">
      <c r="B42" s="269" t="s">
        <v>28</v>
      </c>
      <c r="C42" s="83"/>
      <c r="D42" s="342" t="s">
        <v>29</v>
      </c>
      <c r="E42" s="281"/>
      <c r="F42" s="5"/>
      <c r="G42" s="4"/>
    </row>
    <row r="43" spans="2:7" x14ac:dyDescent="0.3">
      <c r="B43" s="269" t="s">
        <v>30</v>
      </c>
      <c r="C43" s="83"/>
      <c r="D43" s="342"/>
      <c r="E43" s="281"/>
      <c r="F43" s="5"/>
      <c r="G43" s="4"/>
    </row>
    <row r="44" spans="2:7" x14ac:dyDescent="0.3">
      <c r="B44" s="269" t="s">
        <v>31</v>
      </c>
      <c r="C44" s="83"/>
      <c r="D44" s="342"/>
      <c r="E44" s="281"/>
      <c r="F44" s="5"/>
      <c r="G44" s="4"/>
    </row>
    <row r="45" spans="2:7" x14ac:dyDescent="0.3">
      <c r="B45" s="270" t="s">
        <v>32</v>
      </c>
      <c r="C45" s="83"/>
      <c r="D45" s="272" t="s">
        <v>18</v>
      </c>
      <c r="E45" s="281"/>
      <c r="F45" s="5"/>
      <c r="G45" s="4"/>
    </row>
    <row r="46" spans="2:7" x14ac:dyDescent="0.3">
      <c r="C46" s="83"/>
      <c r="E46" s="281"/>
      <c r="F46" s="5"/>
      <c r="G46" s="4"/>
    </row>
    <row r="47" spans="2:7" x14ac:dyDescent="0.3">
      <c r="C47" s="83"/>
      <c r="E47" s="281"/>
      <c r="F47" s="5"/>
      <c r="G47" s="4"/>
    </row>
    <row r="48" spans="2:7" x14ac:dyDescent="0.3">
      <c r="C48" s="83"/>
      <c r="E48" s="281"/>
      <c r="F48" s="5"/>
      <c r="G48" s="4"/>
    </row>
    <row r="49" spans="3:7" x14ac:dyDescent="0.3">
      <c r="C49" s="83"/>
      <c r="E49" s="281"/>
      <c r="F49" s="5"/>
      <c r="G49" s="4"/>
    </row>
    <row r="50" spans="3:7" x14ac:dyDescent="0.3">
      <c r="C50" s="83"/>
      <c r="E50" s="281"/>
      <c r="F50" s="5"/>
      <c r="G50" s="4"/>
    </row>
    <row r="51" spans="3:7" x14ac:dyDescent="0.3">
      <c r="C51" s="83"/>
      <c r="E51" s="281"/>
      <c r="F51" s="5"/>
      <c r="G51" s="4"/>
    </row>
    <row r="52" spans="3:7" x14ac:dyDescent="0.3">
      <c r="C52" s="83"/>
      <c r="E52" s="281"/>
      <c r="F52" s="5"/>
      <c r="G52" s="4"/>
    </row>
    <row r="53" spans="3:7" x14ac:dyDescent="0.3">
      <c r="C53" s="83"/>
      <c r="E53" s="281"/>
      <c r="F53" s="5"/>
      <c r="G53" s="4"/>
    </row>
    <row r="54" spans="3:7" x14ac:dyDescent="0.3">
      <c r="C54" s="83"/>
      <c r="E54" s="281"/>
      <c r="F54" s="5"/>
      <c r="G54" s="4"/>
    </row>
    <row r="55" spans="3:7" x14ac:dyDescent="0.3">
      <c r="C55" s="83"/>
      <c r="E55" s="281"/>
      <c r="F55" s="5"/>
      <c r="G55" s="4"/>
    </row>
  </sheetData>
  <mergeCells count="10">
    <mergeCell ref="B12:D12"/>
    <mergeCell ref="B13:D13"/>
    <mergeCell ref="D14:D15"/>
    <mergeCell ref="B18:D18"/>
    <mergeCell ref="B21:D21"/>
    <mergeCell ref="B22:D22"/>
    <mergeCell ref="B24:D24"/>
    <mergeCell ref="B26:D26"/>
    <mergeCell ref="B28:D28"/>
    <mergeCell ref="D42:D4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F6549-62E0-4CF2-BE65-D415C2CBFCCE}">
  <sheetPr filterMode="1">
    <tabColor theme="0" tint="-0.14999847407452621"/>
  </sheetPr>
  <dimension ref="B1:H74"/>
  <sheetViews>
    <sheetView workbookViewId="0">
      <selection activeCell="F25" sqref="F25"/>
    </sheetView>
  </sheetViews>
  <sheetFormatPr defaultColWidth="9.21875" defaultRowHeight="13.2" x14ac:dyDescent="0.25"/>
  <cols>
    <col min="2" max="2" width="41.44140625" style="1" customWidth="1"/>
    <col min="3" max="3" width="25.77734375" customWidth="1"/>
    <col min="4" max="4" width="11.21875" style="289" customWidth="1"/>
    <col min="5" max="5" width="8.5546875" style="289" customWidth="1"/>
    <col min="6" max="6" width="12.21875" style="289" customWidth="1"/>
  </cols>
  <sheetData>
    <row r="1" spans="2:8" x14ac:dyDescent="0.25">
      <c r="C1" s="1"/>
      <c r="D1" s="1"/>
      <c r="E1" s="1"/>
      <c r="F1" s="1"/>
    </row>
    <row r="2" spans="2:8" x14ac:dyDescent="0.25">
      <c r="C2" s="1"/>
      <c r="D2" s="1"/>
      <c r="E2" s="1"/>
      <c r="F2" s="1"/>
    </row>
    <row r="3" spans="2:8" ht="66.75" customHeight="1" x14ac:dyDescent="0.4">
      <c r="B3" s="420" t="s">
        <v>224</v>
      </c>
      <c r="C3" s="420"/>
      <c r="D3" s="419" t="s">
        <v>178</v>
      </c>
      <c r="E3" s="419"/>
      <c r="F3" s="419"/>
      <c r="G3" s="419"/>
      <c r="H3" s="419"/>
    </row>
    <row r="5" spans="2:8" ht="87.6" customHeight="1" x14ac:dyDescent="0.25">
      <c r="B5" s="291" t="s">
        <v>225</v>
      </c>
      <c r="C5" s="291" t="s">
        <v>180</v>
      </c>
      <c r="D5" s="291" t="s">
        <v>181</v>
      </c>
      <c r="E5" s="291" t="s">
        <v>226</v>
      </c>
      <c r="F5" s="291" t="s">
        <v>182</v>
      </c>
    </row>
    <row r="6" spans="2:8" hidden="1" x14ac:dyDescent="0.25">
      <c r="B6" s="292" t="str">
        <f>IF(ISBLANK('Construction Manager'!B73),"",'Construction Manager'!B73)</f>
        <v/>
      </c>
      <c r="C6" s="292" t="str">
        <f>IF(ISBLANK('Construction Manager'!C73),"",'Construction Manager'!C73)</f>
        <v/>
      </c>
      <c r="D6" s="297" t="str">
        <f>IF(ISBLANK('Construction Manager'!D73),"",'Construction Manager'!D73)</f>
        <v/>
      </c>
      <c r="E6" s="293" t="e">
        <f>IF(ISBLANK('Construction Manager'!E73),"",'Construction Manager'!E73)</f>
        <v>#DIV/0!</v>
      </c>
      <c r="F6" s="292" t="str">
        <f>IF(ISBLANK('Construction Manager'!F73),"",'Construction Manager'!F73)</f>
        <v/>
      </c>
    </row>
    <row r="7" spans="2:8" hidden="1" x14ac:dyDescent="0.25">
      <c r="B7" s="292" t="str">
        <f>IF(ISBLANK('Construction Manager'!B74),"",'Construction Manager'!B74)</f>
        <v/>
      </c>
      <c r="C7" s="292" t="str">
        <f>IF(ISBLANK('Construction Manager'!C74),"",'Construction Manager'!C74)</f>
        <v/>
      </c>
      <c r="D7" s="297" t="str">
        <f>IF(ISBLANK('Construction Manager'!D74),"",'Construction Manager'!D74)</f>
        <v/>
      </c>
      <c r="E7" s="293" t="e">
        <f>IF(ISBLANK('Construction Manager'!E74),"",'Construction Manager'!E74)</f>
        <v>#DIV/0!</v>
      </c>
      <c r="F7" s="292" t="str">
        <f>IF(ISBLANK('Construction Manager'!F74),"",'Construction Manager'!F74)</f>
        <v/>
      </c>
    </row>
    <row r="8" spans="2:8" hidden="1" x14ac:dyDescent="0.25">
      <c r="B8" s="292" t="str">
        <f>IF(ISBLANK('Construction Manager'!B75),"",'Construction Manager'!B75)</f>
        <v/>
      </c>
      <c r="C8" s="292" t="str">
        <f>IF(ISBLANK('Construction Manager'!C75),"",'Construction Manager'!C75)</f>
        <v/>
      </c>
      <c r="D8" s="297" t="str">
        <f>IF(ISBLANK('Construction Manager'!D75),"",'Construction Manager'!D75)</f>
        <v/>
      </c>
      <c r="E8" s="293" t="e">
        <f>IF(ISBLANK('Construction Manager'!E75),"",'Construction Manager'!E75)</f>
        <v>#DIV/0!</v>
      </c>
      <c r="F8" s="292" t="str">
        <f>IF(ISBLANK('Construction Manager'!F75),"",'Construction Manager'!F75)</f>
        <v/>
      </c>
    </row>
    <row r="9" spans="2:8" hidden="1" x14ac:dyDescent="0.25">
      <c r="B9" s="292" t="str">
        <f>IF(ISBLANK('Construction Manager'!B76),"",'Construction Manager'!B76)</f>
        <v/>
      </c>
      <c r="C9" s="292" t="str">
        <f>IF(ISBLANK('Construction Manager'!C76),"",'Construction Manager'!C76)</f>
        <v/>
      </c>
      <c r="D9" s="297" t="str">
        <f>IF(ISBLANK('Construction Manager'!D76),"",'Construction Manager'!D76)</f>
        <v/>
      </c>
      <c r="E9" s="293" t="e">
        <f>IF(ISBLANK('Construction Manager'!E76),"",'Construction Manager'!E76)</f>
        <v>#DIV/0!</v>
      </c>
      <c r="F9" s="292" t="str">
        <f>IF(ISBLANK('Construction Manager'!F76),"",'Construction Manager'!F76)</f>
        <v/>
      </c>
    </row>
    <row r="10" spans="2:8" hidden="1" x14ac:dyDescent="0.25">
      <c r="B10" s="292" t="str">
        <f>IF(ISBLANK('Construction Manager'!B77),"",'Construction Manager'!B77)</f>
        <v/>
      </c>
      <c r="C10" s="292" t="str">
        <f>IF(ISBLANK('Construction Manager'!C77),"",'Construction Manager'!C77)</f>
        <v/>
      </c>
      <c r="D10" s="297" t="str">
        <f>IF(ISBLANK('Construction Manager'!D77),"",'Construction Manager'!D77)</f>
        <v/>
      </c>
      <c r="E10" s="293" t="e">
        <f>IF(ISBLANK('Construction Manager'!E77),"",'Construction Manager'!E77)</f>
        <v>#DIV/0!</v>
      </c>
      <c r="F10" s="292" t="str">
        <f>IF(ISBLANK('Construction Manager'!F77),"",'Construction Manager'!F77)</f>
        <v/>
      </c>
    </row>
    <row r="11" spans="2:8" hidden="1" x14ac:dyDescent="0.25">
      <c r="B11" s="292" t="str">
        <f>IF(ISBLANK('Construction Manager'!B78),"",'Construction Manager'!B78)</f>
        <v/>
      </c>
      <c r="C11" s="292" t="str">
        <f>IF(ISBLANK('Construction Manager'!C78),"",'Construction Manager'!C78)</f>
        <v/>
      </c>
      <c r="D11" s="297" t="str">
        <f>IF(ISBLANK('Construction Manager'!D78),"",'Construction Manager'!D78)</f>
        <v/>
      </c>
      <c r="E11" s="293" t="e">
        <f>IF(ISBLANK('Construction Manager'!E78),"",'Construction Manager'!E78)</f>
        <v>#DIV/0!</v>
      </c>
      <c r="F11" s="292" t="str">
        <f>IF(ISBLANK('Construction Manager'!F78),"",'Construction Manager'!F78)</f>
        <v/>
      </c>
    </row>
    <row r="12" spans="2:8" hidden="1" x14ac:dyDescent="0.25">
      <c r="B12" s="292" t="str">
        <f>IF(ISBLANK('Construction Manager'!B79),"",'Construction Manager'!B79)</f>
        <v/>
      </c>
      <c r="C12" s="292" t="str">
        <f>IF(ISBLANK('Construction Manager'!C79),"",'Construction Manager'!C79)</f>
        <v/>
      </c>
      <c r="D12" s="297" t="str">
        <f>IF(ISBLANK('Construction Manager'!D79),"",'Construction Manager'!D79)</f>
        <v/>
      </c>
      <c r="E12" s="293" t="e">
        <f>IF(ISBLANK('Construction Manager'!E79),"",'Construction Manager'!E79)</f>
        <v>#DIV/0!</v>
      </c>
      <c r="F12" s="292" t="str">
        <f>IF(ISBLANK('Construction Manager'!F79),"",'Construction Manager'!F79)</f>
        <v/>
      </c>
    </row>
    <row r="13" spans="2:8" hidden="1" x14ac:dyDescent="0.25">
      <c r="B13" s="292" t="str">
        <f>IF(ISBLANK('Construction Manager'!B80),"",'Construction Manager'!B80)</f>
        <v/>
      </c>
      <c r="C13" s="292" t="str">
        <f>IF(ISBLANK('Construction Manager'!C80),"",'Construction Manager'!C80)</f>
        <v/>
      </c>
      <c r="D13" s="297" t="str">
        <f>IF(ISBLANK('Construction Manager'!D80),"",'Construction Manager'!D80)</f>
        <v/>
      </c>
      <c r="E13" s="293" t="e">
        <f>IF(ISBLANK('Construction Manager'!E80),"",'Construction Manager'!E80)</f>
        <v>#DIV/0!</v>
      </c>
      <c r="F13" s="292" t="str">
        <f>IF(ISBLANK('Construction Manager'!F80),"",'Construction Manager'!F80)</f>
        <v/>
      </c>
    </row>
    <row r="14" spans="2:8" hidden="1" x14ac:dyDescent="0.25">
      <c r="B14" s="292" t="str">
        <f>IF(ISBLANK('Construction Manager'!B81),"",'Construction Manager'!B81)</f>
        <v/>
      </c>
      <c r="C14" s="292" t="str">
        <f>IF(ISBLANK('Construction Manager'!C81),"",'Construction Manager'!C81)</f>
        <v/>
      </c>
      <c r="D14" s="297" t="str">
        <f>IF(ISBLANK('Construction Manager'!D81),"",'Construction Manager'!D81)</f>
        <v/>
      </c>
      <c r="E14" s="293" t="e">
        <f>IF(ISBLANK('Construction Manager'!E81),"",'Construction Manager'!E81)</f>
        <v>#DIV/0!</v>
      </c>
      <c r="F14" s="292" t="str">
        <f>IF(ISBLANK('Construction Manager'!F81),"",'Construction Manager'!F81)</f>
        <v/>
      </c>
    </row>
    <row r="15" spans="2:8" hidden="1" x14ac:dyDescent="0.25">
      <c r="B15" s="292" t="str">
        <f>IF(ISBLANK('Construction Manager'!B82),"",'Construction Manager'!B82)</f>
        <v/>
      </c>
      <c r="C15" s="292" t="str">
        <f>IF(ISBLANK('Construction Manager'!C82),"",'Construction Manager'!C82)</f>
        <v/>
      </c>
      <c r="D15" s="297" t="str">
        <f>IF(ISBLANK('Construction Manager'!D82),"",'Construction Manager'!D82)</f>
        <v/>
      </c>
      <c r="E15" s="293" t="e">
        <f>IF(ISBLANK('Construction Manager'!E82),"",'Construction Manager'!E82)</f>
        <v>#DIV/0!</v>
      </c>
      <c r="F15" s="292" t="str">
        <f>IF(ISBLANK('Construction Manager'!F82),"",'Construction Manager'!F82)</f>
        <v/>
      </c>
    </row>
    <row r="16" spans="2:8" hidden="1" x14ac:dyDescent="0.25">
      <c r="B16" s="292" t="str">
        <f>IF(ISBLANK('Construction Manager'!B83),"",'Construction Manager'!B83)</f>
        <v/>
      </c>
      <c r="C16" s="292" t="str">
        <f>IF(ISBLANK('Construction Manager'!C83),"",'Construction Manager'!C83)</f>
        <v/>
      </c>
      <c r="D16" s="297" t="str">
        <f>IF(ISBLANK('Construction Manager'!D83),"",'Construction Manager'!D83)</f>
        <v/>
      </c>
      <c r="E16" s="293" t="e">
        <f>IF(ISBLANK('Construction Manager'!E83),"",'Construction Manager'!E83)</f>
        <v>#DIV/0!</v>
      </c>
      <c r="F16" s="292" t="str">
        <f>IF(ISBLANK('Construction Manager'!F83),"",'Construction Manager'!F83)</f>
        <v/>
      </c>
    </row>
    <row r="17" spans="2:8" hidden="1" x14ac:dyDescent="0.25">
      <c r="B17" s="292" t="str">
        <f>IF(ISBLANK('Construction Manager'!B84),"",'Construction Manager'!B84)</f>
        <v/>
      </c>
      <c r="C17" s="292" t="str">
        <f>IF(ISBLANK('Construction Manager'!C84),"",'Construction Manager'!C84)</f>
        <v/>
      </c>
      <c r="D17" s="297" t="str">
        <f>IF(ISBLANK('Construction Manager'!D84),"",'Construction Manager'!D84)</f>
        <v/>
      </c>
      <c r="E17" s="293" t="e">
        <f>IF(ISBLANK('Construction Manager'!E84),"",'Construction Manager'!E84)</f>
        <v>#DIV/0!</v>
      </c>
      <c r="F17" s="292" t="str">
        <f>IF(ISBLANK('Construction Manager'!F84),"",'Construction Manager'!F84)</f>
        <v/>
      </c>
    </row>
    <row r="18" spans="2:8" hidden="1" x14ac:dyDescent="0.25">
      <c r="B18" s="292" t="str">
        <f>IF(ISBLANK('Construction Manager'!B85),"",'Construction Manager'!B85)</f>
        <v/>
      </c>
      <c r="C18" s="292" t="str">
        <f>IF(ISBLANK('Construction Manager'!C85),"",'Construction Manager'!C85)</f>
        <v/>
      </c>
      <c r="D18" s="297" t="str">
        <f>IF(ISBLANK('Construction Manager'!D85),"",'Construction Manager'!D85)</f>
        <v/>
      </c>
      <c r="E18" s="293" t="e">
        <f>IF(ISBLANK('Construction Manager'!E85),"",'Construction Manager'!E85)</f>
        <v>#DIV/0!</v>
      </c>
      <c r="F18" s="292" t="str">
        <f>IF(ISBLANK('Construction Manager'!F85),"",'Construction Manager'!F85)</f>
        <v/>
      </c>
    </row>
    <row r="19" spans="2:8" hidden="1" x14ac:dyDescent="0.25">
      <c r="B19" s="292" t="str">
        <f>IF(ISBLANK('Construction Manager'!B86),"",'Construction Manager'!B86)</f>
        <v/>
      </c>
      <c r="C19" s="292" t="str">
        <f>IF(ISBLANK('Construction Manager'!C86),"",'Construction Manager'!C86)</f>
        <v/>
      </c>
      <c r="D19" s="297" t="str">
        <f>IF(ISBLANK('Construction Manager'!D86),"",'Construction Manager'!D86)</f>
        <v/>
      </c>
      <c r="E19" s="293" t="e">
        <f>IF(ISBLANK('Construction Manager'!E86),"",'Construction Manager'!E86)</f>
        <v>#DIV/0!</v>
      </c>
      <c r="F19" s="292" t="str">
        <f>IF(ISBLANK('Construction Manager'!F86),"",'Construction Manager'!F86)</f>
        <v/>
      </c>
    </row>
    <row r="20" spans="2:8" hidden="1" x14ac:dyDescent="0.25">
      <c r="B20" s="292" t="str">
        <f>IF(ISBLANK('Construction Manager'!B87),"",'Construction Manager'!B87)</f>
        <v/>
      </c>
      <c r="C20" s="292" t="str">
        <f>IF(ISBLANK('Construction Manager'!C87),"",'Construction Manager'!C87)</f>
        <v/>
      </c>
      <c r="D20" s="297" t="str">
        <f>IF(ISBLANK('Construction Manager'!D87),"",'Construction Manager'!D87)</f>
        <v/>
      </c>
      <c r="E20" s="293" t="e">
        <f>IF(ISBLANK('Construction Manager'!E87),"",'Construction Manager'!E87)</f>
        <v>#DIV/0!</v>
      </c>
      <c r="F20" s="292" t="str">
        <f>IF(ISBLANK('Construction Manager'!F87),"",'Construction Manager'!F87)</f>
        <v/>
      </c>
    </row>
    <row r="21" spans="2:8" hidden="1" x14ac:dyDescent="0.25">
      <c r="B21" s="292" t="str">
        <f>IF(ISBLANK('Construction Manager'!B88),"",'Construction Manager'!B88)</f>
        <v/>
      </c>
      <c r="C21" s="292" t="str">
        <f>IF(ISBLANK('Construction Manager'!C88),"",'Construction Manager'!C88)</f>
        <v/>
      </c>
      <c r="D21" s="297" t="str">
        <f>IF(ISBLANK('Construction Manager'!D88),"",'Construction Manager'!D88)</f>
        <v/>
      </c>
      <c r="E21" s="293" t="e">
        <f>IF(ISBLANK('Construction Manager'!E88),"",'Construction Manager'!E88)</f>
        <v>#DIV/0!</v>
      </c>
      <c r="F21" s="292" t="str">
        <f>IF(ISBLANK('Construction Manager'!F88),"",'Construction Manager'!F88)</f>
        <v/>
      </c>
    </row>
    <row r="22" spans="2:8" hidden="1" x14ac:dyDescent="0.25">
      <c r="B22" s="292" t="str">
        <f>IF(ISBLANK('Construction Manager'!B89),"",'Construction Manager'!B89)</f>
        <v/>
      </c>
      <c r="C22" s="292" t="str">
        <f>IF(ISBLANK('Construction Manager'!C89),"",'Construction Manager'!C89)</f>
        <v/>
      </c>
      <c r="D22" s="297" t="str">
        <f>IF(ISBLANK('Construction Manager'!D89),"",'Construction Manager'!D89)</f>
        <v/>
      </c>
      <c r="E22" s="293" t="e">
        <f>IF(ISBLANK('Construction Manager'!E89),"",'Construction Manager'!E89)</f>
        <v>#DIV/0!</v>
      </c>
      <c r="F22" s="292" t="str">
        <f>IF(ISBLANK('Construction Manager'!F89),"",'Construction Manager'!F89)</f>
        <v/>
      </c>
    </row>
    <row r="23" spans="2:8" hidden="1" x14ac:dyDescent="0.25">
      <c r="B23" s="292" t="str">
        <f>IF(ISBLANK('Construction Manager'!B90),"",'Construction Manager'!B90)</f>
        <v/>
      </c>
      <c r="C23" s="292" t="str">
        <f>IF(ISBLANK('Construction Manager'!C90),"",'Construction Manager'!C90)</f>
        <v/>
      </c>
      <c r="D23" s="297" t="str">
        <f>IF(ISBLANK('Construction Manager'!D90),"",'Construction Manager'!D90)</f>
        <v/>
      </c>
      <c r="E23" s="293" t="e">
        <f>IF(ISBLANK('Construction Manager'!E90),"",'Construction Manager'!E90)</f>
        <v>#DIV/0!</v>
      </c>
      <c r="F23" s="292" t="str">
        <f>IF(ISBLANK('Construction Manager'!F90),"",'Construction Manager'!F90)</f>
        <v/>
      </c>
    </row>
    <row r="24" spans="2:8" hidden="1" x14ac:dyDescent="0.25">
      <c r="B24" s="292" t="str">
        <f>IF(ISBLANK('Construction Manager'!B91),"",'Construction Manager'!B91)</f>
        <v/>
      </c>
      <c r="C24" s="292" t="str">
        <f>IF(ISBLANK('Construction Manager'!C91),"",'Construction Manager'!C91)</f>
        <v/>
      </c>
      <c r="D24" s="297" t="str">
        <f>IF(ISBLANK('Construction Manager'!D91),"",'Construction Manager'!D91)</f>
        <v/>
      </c>
      <c r="E24" s="293" t="str">
        <f>IF(ISBLANK('Construction Manager'!E91),"",'Construction Manager'!E91)</f>
        <v/>
      </c>
      <c r="F24" s="292" t="str">
        <f>IF(ISBLANK('Construction Manager'!F91),"",'Construction Manager'!F91)</f>
        <v/>
      </c>
    </row>
    <row r="25" spans="2:8" x14ac:dyDescent="0.25">
      <c r="B25" s="292" t="str">
        <f>IF(ISBLANK('Construction Manager'!B92),"",'Construction Manager'!B92)</f>
        <v/>
      </c>
      <c r="C25" s="292" t="str">
        <f>IF(ISBLANK('Construction Manager'!C92),"",'Construction Manager'!C92)</f>
        <v>TOTALS</v>
      </c>
      <c r="D25" s="297">
        <f>IF(ISBLANK('Construction Manager'!D92),"",'Construction Manager'!D92)</f>
        <v>0</v>
      </c>
      <c r="E25" s="293" t="e">
        <f>IF(ISBLANK('Construction Manager'!E92),"",'Construction Manager'!E92)</f>
        <v>#DIV/0!</v>
      </c>
      <c r="F25" s="292"/>
    </row>
    <row r="26" spans="2:8" x14ac:dyDescent="0.25">
      <c r="D26" s="290"/>
    </row>
    <row r="27" spans="2:8" s="289" customFormat="1" x14ac:dyDescent="0.25">
      <c r="B27" s="1"/>
      <c r="C27"/>
      <c r="D27" s="290"/>
      <c r="G27"/>
      <c r="H27"/>
    </row>
    <row r="28" spans="2:8" s="289" customFormat="1" x14ac:dyDescent="0.25">
      <c r="B28" s="1"/>
      <c r="C28"/>
      <c r="D28" s="290"/>
      <c r="G28"/>
      <c r="H28"/>
    </row>
    <row r="29" spans="2:8" s="289" customFormat="1" x14ac:dyDescent="0.25">
      <c r="B29" s="1"/>
      <c r="C29"/>
      <c r="D29" s="290"/>
      <c r="G29"/>
      <c r="H29"/>
    </row>
    <row r="30" spans="2:8" s="289" customFormat="1" x14ac:dyDescent="0.25">
      <c r="B30" s="1"/>
      <c r="C30"/>
      <c r="D30" s="290"/>
      <c r="G30"/>
      <c r="H30"/>
    </row>
    <row r="31" spans="2:8" s="289" customFormat="1" x14ac:dyDescent="0.25">
      <c r="B31" s="1"/>
      <c r="C31"/>
      <c r="D31" s="290"/>
      <c r="G31"/>
      <c r="H31"/>
    </row>
    <row r="32" spans="2:8" s="289" customFormat="1" x14ac:dyDescent="0.25">
      <c r="B32" s="1"/>
      <c r="C32"/>
      <c r="D32" s="290"/>
      <c r="G32"/>
      <c r="H32"/>
    </row>
    <row r="33" spans="2:8" s="289" customFormat="1" x14ac:dyDescent="0.25">
      <c r="B33" s="1"/>
      <c r="C33"/>
      <c r="D33" s="290"/>
      <c r="G33"/>
      <c r="H33"/>
    </row>
    <row r="34" spans="2:8" s="289" customFormat="1" x14ac:dyDescent="0.25">
      <c r="B34" s="1"/>
      <c r="C34"/>
      <c r="D34" s="290"/>
      <c r="G34"/>
      <c r="H34"/>
    </row>
    <row r="35" spans="2:8" s="289" customFormat="1" x14ac:dyDescent="0.25">
      <c r="B35" s="1"/>
      <c r="C35"/>
      <c r="D35" s="290"/>
      <c r="G35"/>
      <c r="H35"/>
    </row>
    <row r="36" spans="2:8" s="289" customFormat="1" x14ac:dyDescent="0.25">
      <c r="B36" s="1"/>
      <c r="C36"/>
      <c r="D36" s="290"/>
      <c r="G36"/>
      <c r="H36"/>
    </row>
    <row r="37" spans="2:8" s="289" customFormat="1" x14ac:dyDescent="0.25">
      <c r="B37" s="1"/>
      <c r="C37"/>
      <c r="D37" s="290"/>
      <c r="G37"/>
      <c r="H37"/>
    </row>
    <row r="38" spans="2:8" s="289" customFormat="1" x14ac:dyDescent="0.25">
      <c r="B38" s="1"/>
      <c r="C38"/>
      <c r="D38" s="290"/>
      <c r="G38"/>
      <c r="H38"/>
    </row>
    <row r="39" spans="2:8" s="289" customFormat="1" x14ac:dyDescent="0.25">
      <c r="B39" s="1"/>
      <c r="C39"/>
      <c r="D39" s="290"/>
      <c r="G39"/>
      <c r="H39"/>
    </row>
    <row r="40" spans="2:8" s="289" customFormat="1" x14ac:dyDescent="0.25">
      <c r="B40" s="1"/>
      <c r="C40"/>
      <c r="D40" s="290"/>
      <c r="G40"/>
      <c r="H40"/>
    </row>
    <row r="41" spans="2:8" s="289" customFormat="1" x14ac:dyDescent="0.25">
      <c r="B41" s="1"/>
      <c r="C41"/>
      <c r="D41" s="290"/>
      <c r="G41"/>
      <c r="H41"/>
    </row>
    <row r="42" spans="2:8" s="289" customFormat="1" x14ac:dyDescent="0.25">
      <c r="B42" s="1"/>
      <c r="C42"/>
      <c r="D42" s="290"/>
      <c r="G42"/>
      <c r="H42"/>
    </row>
    <row r="43" spans="2:8" s="289" customFormat="1" x14ac:dyDescent="0.25">
      <c r="B43" s="1"/>
      <c r="C43"/>
      <c r="D43" s="290"/>
      <c r="G43"/>
      <c r="H43"/>
    </row>
    <row r="44" spans="2:8" s="289" customFormat="1" x14ac:dyDescent="0.25">
      <c r="B44" s="1"/>
      <c r="C44"/>
      <c r="D44" s="290"/>
      <c r="G44"/>
      <c r="H44"/>
    </row>
    <row r="45" spans="2:8" s="289" customFormat="1" x14ac:dyDescent="0.25">
      <c r="B45" s="1"/>
      <c r="C45"/>
      <c r="D45" s="290"/>
      <c r="G45"/>
      <c r="H45"/>
    </row>
    <row r="46" spans="2:8" s="289" customFormat="1" x14ac:dyDescent="0.25">
      <c r="B46" s="1"/>
      <c r="C46"/>
      <c r="D46" s="290"/>
      <c r="G46"/>
      <c r="H46"/>
    </row>
    <row r="47" spans="2:8" s="289" customFormat="1" x14ac:dyDescent="0.25">
      <c r="B47" s="1"/>
      <c r="C47"/>
      <c r="D47" s="290"/>
      <c r="G47"/>
      <c r="H47"/>
    </row>
    <row r="48" spans="2:8" s="289" customFormat="1" x14ac:dyDescent="0.25">
      <c r="B48" s="1"/>
      <c r="C48"/>
      <c r="D48" s="290"/>
      <c r="G48"/>
      <c r="H48"/>
    </row>
    <row r="49" spans="2:8" s="289" customFormat="1" x14ac:dyDescent="0.25">
      <c r="B49" s="1"/>
      <c r="C49"/>
      <c r="D49" s="290"/>
      <c r="G49"/>
      <c r="H49"/>
    </row>
    <row r="50" spans="2:8" s="289" customFormat="1" x14ac:dyDescent="0.25">
      <c r="B50" s="1"/>
      <c r="C50"/>
      <c r="D50" s="290"/>
      <c r="G50"/>
      <c r="H50"/>
    </row>
    <row r="51" spans="2:8" s="289" customFormat="1" x14ac:dyDescent="0.25">
      <c r="B51" s="1"/>
      <c r="C51"/>
      <c r="D51" s="290"/>
      <c r="G51"/>
      <c r="H51"/>
    </row>
    <row r="52" spans="2:8" s="289" customFormat="1" x14ac:dyDescent="0.25">
      <c r="B52" s="1"/>
      <c r="C52"/>
      <c r="D52" s="290"/>
      <c r="G52"/>
      <c r="H52"/>
    </row>
    <row r="53" spans="2:8" s="289" customFormat="1" x14ac:dyDescent="0.25">
      <c r="B53" s="1"/>
      <c r="C53"/>
      <c r="D53" s="290"/>
      <c r="G53"/>
      <c r="H53"/>
    </row>
    <row r="54" spans="2:8" s="289" customFormat="1" x14ac:dyDescent="0.25">
      <c r="B54" s="1"/>
      <c r="C54"/>
      <c r="D54" s="290"/>
      <c r="G54"/>
      <c r="H54"/>
    </row>
    <row r="55" spans="2:8" s="289" customFormat="1" x14ac:dyDescent="0.25">
      <c r="B55" s="1"/>
      <c r="C55"/>
      <c r="D55" s="290"/>
      <c r="G55"/>
      <c r="H55"/>
    </row>
    <row r="56" spans="2:8" s="289" customFormat="1" x14ac:dyDescent="0.25">
      <c r="B56" s="1"/>
      <c r="C56"/>
      <c r="D56" s="290"/>
      <c r="G56"/>
      <c r="H56"/>
    </row>
    <row r="57" spans="2:8" s="289" customFormat="1" x14ac:dyDescent="0.25">
      <c r="B57" s="1"/>
      <c r="C57"/>
      <c r="D57" s="290"/>
      <c r="G57"/>
      <c r="H57"/>
    </row>
    <row r="58" spans="2:8" s="289" customFormat="1" x14ac:dyDescent="0.25">
      <c r="B58" s="1"/>
      <c r="C58"/>
      <c r="D58" s="290"/>
      <c r="G58"/>
      <c r="H58"/>
    </row>
    <row r="59" spans="2:8" s="289" customFormat="1" x14ac:dyDescent="0.25">
      <c r="B59" s="1"/>
      <c r="C59"/>
      <c r="D59" s="290"/>
      <c r="G59"/>
      <c r="H59"/>
    </row>
    <row r="60" spans="2:8" s="289" customFormat="1" x14ac:dyDescent="0.25">
      <c r="B60" s="1"/>
      <c r="C60"/>
      <c r="D60" s="290"/>
      <c r="G60"/>
      <c r="H60"/>
    </row>
    <row r="61" spans="2:8" s="289" customFormat="1" x14ac:dyDescent="0.25">
      <c r="B61" s="1"/>
      <c r="C61"/>
      <c r="D61" s="290"/>
      <c r="G61"/>
      <c r="H61"/>
    </row>
    <row r="62" spans="2:8" s="289" customFormat="1" x14ac:dyDescent="0.25">
      <c r="B62" s="1"/>
      <c r="C62"/>
      <c r="D62" s="290"/>
      <c r="G62"/>
      <c r="H62"/>
    </row>
    <row r="63" spans="2:8" s="289" customFormat="1" x14ac:dyDescent="0.25">
      <c r="B63" s="1"/>
      <c r="C63"/>
      <c r="D63" s="290"/>
      <c r="G63"/>
      <c r="H63"/>
    </row>
    <row r="64" spans="2:8" s="289" customFormat="1" x14ac:dyDescent="0.25">
      <c r="B64" s="1"/>
      <c r="C64"/>
      <c r="D64" s="290"/>
      <c r="G64"/>
      <c r="H64"/>
    </row>
    <row r="65" spans="2:8" s="289" customFormat="1" x14ac:dyDescent="0.25">
      <c r="B65" s="1"/>
      <c r="C65"/>
      <c r="D65" s="290"/>
      <c r="G65"/>
      <c r="H65"/>
    </row>
    <row r="66" spans="2:8" s="289" customFormat="1" x14ac:dyDescent="0.25">
      <c r="B66" s="1"/>
      <c r="C66"/>
      <c r="D66" s="290"/>
      <c r="G66"/>
      <c r="H66"/>
    </row>
    <row r="67" spans="2:8" s="289" customFormat="1" x14ac:dyDescent="0.25">
      <c r="B67" s="1"/>
      <c r="C67"/>
      <c r="D67" s="290"/>
      <c r="G67"/>
      <c r="H67"/>
    </row>
    <row r="68" spans="2:8" s="289" customFormat="1" x14ac:dyDescent="0.25">
      <c r="B68" s="1"/>
      <c r="C68"/>
      <c r="D68" s="290"/>
      <c r="G68"/>
      <c r="H68"/>
    </row>
    <row r="69" spans="2:8" s="289" customFormat="1" x14ac:dyDescent="0.25">
      <c r="B69" s="1"/>
      <c r="C69"/>
      <c r="D69" s="290"/>
      <c r="G69"/>
      <c r="H69"/>
    </row>
    <row r="70" spans="2:8" s="289" customFormat="1" x14ac:dyDescent="0.25">
      <c r="B70" s="1"/>
      <c r="C70"/>
      <c r="D70" s="290"/>
      <c r="G70"/>
      <c r="H70"/>
    </row>
    <row r="71" spans="2:8" s="289" customFormat="1" x14ac:dyDescent="0.25">
      <c r="B71" s="1"/>
      <c r="C71"/>
      <c r="D71" s="290"/>
      <c r="G71"/>
      <c r="H71"/>
    </row>
    <row r="72" spans="2:8" s="289" customFormat="1" x14ac:dyDescent="0.25">
      <c r="B72" s="1"/>
      <c r="C72"/>
      <c r="D72" s="290"/>
      <c r="G72"/>
      <c r="H72"/>
    </row>
    <row r="73" spans="2:8" s="289" customFormat="1" x14ac:dyDescent="0.25">
      <c r="B73" s="1"/>
      <c r="C73"/>
      <c r="D73" s="290"/>
      <c r="G73"/>
      <c r="H73"/>
    </row>
    <row r="74" spans="2:8" s="289" customFormat="1" x14ac:dyDescent="0.25">
      <c r="B74" s="1"/>
      <c r="C74"/>
      <c r="D74" s="290"/>
      <c r="G74"/>
      <c r="H74"/>
    </row>
  </sheetData>
  <sheetProtection sheet="1" objects="1" scenarios="1" autoFilter="0"/>
  <autoFilter ref="D4:D25" xr:uid="{17A6EF48-D0AB-41A6-9B55-48D5B345E62A}">
    <filterColumn colId="0">
      <customFilters>
        <customFilter operator="notEqual" val=" "/>
      </customFilters>
    </filterColumn>
  </autoFilter>
  <mergeCells count="2">
    <mergeCell ref="B3:C3"/>
    <mergeCell ref="D3:H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87ECE-C379-43BD-A98E-4FEC9FE9BB31}">
  <sheetPr filterMode="1"/>
  <dimension ref="B1:H62"/>
  <sheetViews>
    <sheetView workbookViewId="0">
      <selection activeCell="F41" sqref="F41"/>
    </sheetView>
  </sheetViews>
  <sheetFormatPr defaultColWidth="9.21875" defaultRowHeight="13.2" x14ac:dyDescent="0.25"/>
  <cols>
    <col min="2" max="2" width="34" style="1" bestFit="1" customWidth="1"/>
    <col min="3" max="3" width="16.77734375" customWidth="1"/>
    <col min="4" max="6" width="16.77734375" style="289" customWidth="1"/>
  </cols>
  <sheetData>
    <row r="1" spans="2:8" x14ac:dyDescent="0.25">
      <c r="C1" s="1"/>
      <c r="D1" s="1"/>
      <c r="E1" s="1"/>
      <c r="F1" s="1"/>
    </row>
    <row r="2" spans="2:8" x14ac:dyDescent="0.25">
      <c r="C2" s="1"/>
      <c r="D2" s="1"/>
      <c r="E2" s="1"/>
      <c r="F2" s="1"/>
    </row>
    <row r="3" spans="2:8" ht="97.5" customHeight="1" x14ac:dyDescent="0.4">
      <c r="B3" s="420" t="s">
        <v>227</v>
      </c>
      <c r="C3" s="420"/>
      <c r="D3" s="419" t="s">
        <v>184</v>
      </c>
      <c r="E3" s="419"/>
      <c r="F3" s="419"/>
      <c r="G3" s="419"/>
      <c r="H3" s="419"/>
    </row>
    <row r="5" spans="2:8" ht="81.599999999999994" customHeight="1" x14ac:dyDescent="0.25">
      <c r="B5" s="291" t="s">
        <v>185</v>
      </c>
      <c r="C5" s="291" t="s">
        <v>228</v>
      </c>
      <c r="D5" s="291" t="s">
        <v>187</v>
      </c>
      <c r="E5" s="291" t="s">
        <v>188</v>
      </c>
      <c r="F5" s="291" t="s">
        <v>229</v>
      </c>
      <c r="H5" s="328" t="s">
        <v>190</v>
      </c>
    </row>
    <row r="6" spans="2:8" hidden="1" x14ac:dyDescent="0.25">
      <c r="B6" s="326" t="str">
        <f>IF(ISBLANK('Construction Manager'!B104),0,'Construction Manager'!B104)</f>
        <v>PLANNING/PROGRAMMING</v>
      </c>
      <c r="C6" s="332">
        <f>IF(ISBLANK('Construction Manager'!C104),0,'Construction Manager'!C104)</f>
        <v>0</v>
      </c>
      <c r="D6" s="332">
        <f>IF(ISBLANK('Construction Manager'!D104),0,'Construction Manager'!D104)</f>
        <v>0</v>
      </c>
      <c r="E6" s="332">
        <f>IF(ISBLANK('Construction Manager'!E104),0,'Construction Manager'!E104)</f>
        <v>0</v>
      </c>
      <c r="F6" s="332">
        <f>IF(ISBLANK('Construction Manager'!F104),0,'Construction Manager'!F104)</f>
        <v>0</v>
      </c>
      <c r="H6" s="327" t="b">
        <f>OR(C6&lt;&gt;0,D6&lt;&gt;0,E6&lt;&gt;0)</f>
        <v>0</v>
      </c>
    </row>
    <row r="7" spans="2:8" hidden="1" x14ac:dyDescent="0.25">
      <c r="B7" s="326" t="str">
        <f>IF(ISBLANK('Construction Manager'!B105),0,'Construction Manager'!B105)</f>
        <v>SCHEMATIC DESIGN</v>
      </c>
      <c r="C7" s="332">
        <f>IF(ISBLANK('Construction Manager'!C105),0,'Construction Manager'!C105)</f>
        <v>0</v>
      </c>
      <c r="D7" s="332">
        <f>IF(ISBLANK('Construction Manager'!D105),0,'Construction Manager'!D105)</f>
        <v>0</v>
      </c>
      <c r="E7" s="332">
        <f>IF(ISBLANK('Construction Manager'!E105),0,'Construction Manager'!E105)</f>
        <v>0</v>
      </c>
      <c r="F7" s="332">
        <f>IF(ISBLANK('Construction Manager'!F105),0,'Construction Manager'!F105)</f>
        <v>0</v>
      </c>
      <c r="H7" s="327" t="b">
        <f t="shared" ref="H7:H13" si="0">OR(C7&lt;&gt;0,D7&lt;&gt;0,E7&lt;&gt;0)</f>
        <v>0</v>
      </c>
    </row>
    <row r="8" spans="2:8" hidden="1" x14ac:dyDescent="0.25">
      <c r="B8" s="326" t="str">
        <f>IF(ISBLANK('Construction Manager'!B106),0,'Construction Manager'!B106)</f>
        <v>DESIGN DEVELOPMENT</v>
      </c>
      <c r="C8" s="332">
        <f>IF(ISBLANK('Construction Manager'!C106),0,'Construction Manager'!C106)</f>
        <v>0</v>
      </c>
      <c r="D8" s="332">
        <f>IF(ISBLANK('Construction Manager'!D106),0,'Construction Manager'!D106)</f>
        <v>0</v>
      </c>
      <c r="E8" s="332">
        <f>IF(ISBLANK('Construction Manager'!E106),0,'Construction Manager'!E106)</f>
        <v>0</v>
      </c>
      <c r="F8" s="332">
        <f>IF(ISBLANK('Construction Manager'!F106),0,'Construction Manager'!F106)</f>
        <v>0</v>
      </c>
      <c r="H8" s="327" t="b">
        <f t="shared" si="0"/>
        <v>0</v>
      </c>
    </row>
    <row r="9" spans="2:8" hidden="1" x14ac:dyDescent="0.25">
      <c r="B9" s="326" t="str">
        <f>IF(ISBLANK('Construction Manager'!B107),0,'Construction Manager'!B107)</f>
        <v>CONSTRUCTION DOCUMENTS</v>
      </c>
      <c r="C9" s="332">
        <f>IF(ISBLANK('Construction Manager'!C107),0,'Construction Manager'!C107)</f>
        <v>0</v>
      </c>
      <c r="D9" s="332">
        <f>IF(ISBLANK('Construction Manager'!D107),0,'Construction Manager'!D107)</f>
        <v>0</v>
      </c>
      <c r="E9" s="332">
        <f>IF(ISBLANK('Construction Manager'!E107),0,'Construction Manager'!E107)</f>
        <v>0</v>
      </c>
      <c r="F9" s="332">
        <f>IF(ISBLANK('Construction Manager'!F107),0,'Construction Manager'!F107)</f>
        <v>0</v>
      </c>
      <c r="H9" s="327" t="b">
        <f t="shared" si="0"/>
        <v>0</v>
      </c>
    </row>
    <row r="10" spans="2:8" hidden="1" x14ac:dyDescent="0.25">
      <c r="B10" s="326" t="str">
        <f>IF(ISBLANK('Construction Manager'!B108),0,'Construction Manager'!B108)</f>
        <v>BIDDING</v>
      </c>
      <c r="C10" s="332">
        <f>IF(ISBLANK('Construction Manager'!C108),0,'Construction Manager'!C108)</f>
        <v>0</v>
      </c>
      <c r="D10" s="332">
        <f>IF(ISBLANK('Construction Manager'!D108),0,'Construction Manager'!D108)</f>
        <v>0</v>
      </c>
      <c r="E10" s="332">
        <f>IF(ISBLANK('Construction Manager'!E108),0,'Construction Manager'!E108)</f>
        <v>0</v>
      </c>
      <c r="F10" s="332">
        <f>IF(ISBLANK('Construction Manager'!F108),0,'Construction Manager'!F108)</f>
        <v>0</v>
      </c>
      <c r="H10" s="327" t="b">
        <f t="shared" si="0"/>
        <v>0</v>
      </c>
    </row>
    <row r="11" spans="2:8" hidden="1" x14ac:dyDescent="0.25">
      <c r="B11" s="326" t="str">
        <f>IF(ISBLANK('Construction Manager'!B109),0,'Construction Manager'!B109)</f>
        <v xml:space="preserve">CONSTRUCTION </v>
      </c>
      <c r="C11" s="332">
        <f>IF(ISBLANK('Construction Manager'!C109),0,'Construction Manager'!C109)</f>
        <v>0</v>
      </c>
      <c r="D11" s="332">
        <f>IF(ISBLANK('Construction Manager'!D109),0,'Construction Manager'!D109)</f>
        <v>0</v>
      </c>
      <c r="E11" s="332">
        <f>IF(ISBLANK('Construction Manager'!E109),0,'Construction Manager'!E109)</f>
        <v>0</v>
      </c>
      <c r="F11" s="332">
        <f>IF(ISBLANK('Construction Manager'!F109),0,'Construction Manager'!F109)</f>
        <v>0</v>
      </c>
      <c r="H11" s="327" t="b">
        <f t="shared" si="0"/>
        <v>0</v>
      </c>
    </row>
    <row r="12" spans="2:8" hidden="1" x14ac:dyDescent="0.25">
      <c r="B12" s="326" t="str">
        <f>IF(ISBLANK('Construction Manager'!B110),0,'Construction Manager'!B110)</f>
        <v>REIMBURSABLES</v>
      </c>
      <c r="C12" s="332">
        <f>IF(ISBLANK('Construction Manager'!C110),0,'Construction Manager'!C110)</f>
        <v>0</v>
      </c>
      <c r="D12" s="332">
        <f>IF(ISBLANK('Construction Manager'!D110),0,'Construction Manager'!D110)</f>
        <v>0</v>
      </c>
      <c r="E12" s="332">
        <f>IF(ISBLANK('Construction Manager'!E110),0,'Construction Manager'!E110)</f>
        <v>0</v>
      </c>
      <c r="F12" s="332">
        <f>IF(ISBLANK('Construction Manager'!F110),0,'Construction Manager'!F110)</f>
        <v>0</v>
      </c>
      <c r="H12" s="327" t="b">
        <f t="shared" si="0"/>
        <v>0</v>
      </c>
    </row>
    <row r="13" spans="2:8" hidden="1" x14ac:dyDescent="0.25">
      <c r="B13" s="329" t="str">
        <f>IF(ISBLANK('Construction Manager'!B113),0,'Construction Manager'!B113)</f>
        <v>TOTALS</v>
      </c>
      <c r="C13" s="332">
        <f>IF(ISBLANK('Construction Manager'!C113),0,'Construction Manager'!C113)</f>
        <v>0</v>
      </c>
      <c r="D13" s="332">
        <f>IF(ISBLANK('Construction Manager'!D113),0,'Construction Manager'!D113)</f>
        <v>0</v>
      </c>
      <c r="E13" s="332">
        <f>IF(ISBLANK('Construction Manager'!E113),0,'Construction Manager'!E113)</f>
        <v>0</v>
      </c>
      <c r="F13" s="332">
        <f>IF(ISBLANK('Construction Manager'!F113),0,'Construction Manager'!F113)</f>
        <v>0</v>
      </c>
      <c r="H13" s="327" t="b">
        <f t="shared" si="0"/>
        <v>0</v>
      </c>
    </row>
    <row r="14" spans="2:8" x14ac:dyDescent="0.25">
      <c r="D14" s="290"/>
      <c r="H14" s="327" t="b">
        <f>1=1</f>
        <v>1</v>
      </c>
    </row>
    <row r="15" spans="2:8" x14ac:dyDescent="0.25">
      <c r="D15" s="290"/>
    </row>
    <row r="16" spans="2:8" x14ac:dyDescent="0.25">
      <c r="D16" s="290"/>
    </row>
    <row r="17" spans="2:8" x14ac:dyDescent="0.25">
      <c r="D17" s="290"/>
    </row>
    <row r="18" spans="2:8" x14ac:dyDescent="0.25">
      <c r="D18" s="290"/>
    </row>
    <row r="19" spans="2:8" x14ac:dyDescent="0.25">
      <c r="D19" s="290"/>
    </row>
    <row r="20" spans="2:8" x14ac:dyDescent="0.25">
      <c r="D20" s="290"/>
    </row>
    <row r="21" spans="2:8" x14ac:dyDescent="0.25">
      <c r="D21" s="290"/>
    </row>
    <row r="22" spans="2:8" x14ac:dyDescent="0.25">
      <c r="D22" s="290"/>
    </row>
    <row r="23" spans="2:8" x14ac:dyDescent="0.25">
      <c r="D23" s="290"/>
    </row>
    <row r="24" spans="2:8" x14ac:dyDescent="0.25">
      <c r="D24" s="290"/>
    </row>
    <row r="25" spans="2:8" x14ac:dyDescent="0.25">
      <c r="D25" s="290"/>
    </row>
    <row r="26" spans="2:8" x14ac:dyDescent="0.25">
      <c r="D26" s="290"/>
    </row>
    <row r="27" spans="2:8" x14ac:dyDescent="0.25">
      <c r="D27" s="290"/>
    </row>
    <row r="28" spans="2:8" x14ac:dyDescent="0.25">
      <c r="D28" s="290"/>
    </row>
    <row r="29" spans="2:8" s="289" customFormat="1" x14ac:dyDescent="0.25">
      <c r="B29" s="1"/>
      <c r="C29"/>
      <c r="D29" s="290"/>
      <c r="G29"/>
      <c r="H29"/>
    </row>
    <row r="30" spans="2:8" s="289" customFormat="1" x14ac:dyDescent="0.25">
      <c r="B30" s="1"/>
      <c r="C30"/>
      <c r="D30" s="290"/>
      <c r="G30"/>
      <c r="H30"/>
    </row>
    <row r="31" spans="2:8" s="289" customFormat="1" x14ac:dyDescent="0.25">
      <c r="B31" s="1"/>
      <c r="C31"/>
      <c r="D31" s="290"/>
      <c r="G31"/>
      <c r="H31"/>
    </row>
    <row r="32" spans="2:8" s="289" customFormat="1" x14ac:dyDescent="0.25">
      <c r="B32" s="1"/>
      <c r="C32"/>
      <c r="D32" s="290"/>
      <c r="G32"/>
      <c r="H32"/>
    </row>
    <row r="33" spans="2:8" s="289" customFormat="1" x14ac:dyDescent="0.25">
      <c r="B33" s="1"/>
      <c r="C33"/>
      <c r="D33" s="290"/>
      <c r="G33"/>
      <c r="H33"/>
    </row>
    <row r="34" spans="2:8" s="289" customFormat="1" x14ac:dyDescent="0.25">
      <c r="B34" s="1"/>
      <c r="C34"/>
      <c r="D34" s="290"/>
      <c r="G34"/>
      <c r="H34"/>
    </row>
    <row r="35" spans="2:8" s="289" customFormat="1" x14ac:dyDescent="0.25">
      <c r="B35" s="1"/>
      <c r="C35"/>
      <c r="D35" s="290"/>
      <c r="G35"/>
      <c r="H35"/>
    </row>
    <row r="36" spans="2:8" s="289" customFormat="1" x14ac:dyDescent="0.25">
      <c r="B36" s="1"/>
      <c r="C36"/>
      <c r="D36" s="290"/>
      <c r="G36"/>
      <c r="H36"/>
    </row>
    <row r="37" spans="2:8" s="289" customFormat="1" x14ac:dyDescent="0.25">
      <c r="B37" s="1"/>
      <c r="C37"/>
      <c r="D37" s="290"/>
      <c r="G37"/>
      <c r="H37"/>
    </row>
    <row r="38" spans="2:8" s="289" customFormat="1" x14ac:dyDescent="0.25">
      <c r="B38" s="1"/>
      <c r="C38"/>
      <c r="D38" s="290"/>
      <c r="G38"/>
      <c r="H38"/>
    </row>
    <row r="39" spans="2:8" s="289" customFormat="1" x14ac:dyDescent="0.25">
      <c r="B39" s="1"/>
      <c r="C39"/>
      <c r="D39" s="290"/>
      <c r="G39"/>
      <c r="H39"/>
    </row>
    <row r="40" spans="2:8" s="289" customFormat="1" x14ac:dyDescent="0.25">
      <c r="B40" s="1"/>
      <c r="C40"/>
      <c r="D40" s="290"/>
      <c r="G40"/>
      <c r="H40"/>
    </row>
    <row r="41" spans="2:8" s="289" customFormat="1" x14ac:dyDescent="0.25">
      <c r="B41" s="1"/>
      <c r="C41"/>
      <c r="D41" s="290"/>
      <c r="G41"/>
      <c r="H41"/>
    </row>
    <row r="42" spans="2:8" s="289" customFormat="1" x14ac:dyDescent="0.25">
      <c r="B42" s="1"/>
      <c r="C42"/>
      <c r="D42" s="290"/>
      <c r="G42"/>
      <c r="H42"/>
    </row>
    <row r="43" spans="2:8" s="289" customFormat="1" x14ac:dyDescent="0.25">
      <c r="B43" s="1"/>
      <c r="C43"/>
      <c r="D43" s="290"/>
      <c r="G43"/>
      <c r="H43"/>
    </row>
    <row r="44" spans="2:8" s="289" customFormat="1" x14ac:dyDescent="0.25">
      <c r="B44" s="1"/>
      <c r="C44"/>
      <c r="D44" s="290"/>
      <c r="G44"/>
      <c r="H44"/>
    </row>
    <row r="45" spans="2:8" s="289" customFormat="1" x14ac:dyDescent="0.25">
      <c r="B45" s="1"/>
      <c r="C45"/>
      <c r="D45" s="290"/>
      <c r="G45"/>
      <c r="H45"/>
    </row>
    <row r="46" spans="2:8" s="289" customFormat="1" x14ac:dyDescent="0.25">
      <c r="B46" s="1"/>
      <c r="C46"/>
      <c r="D46" s="290"/>
      <c r="G46"/>
      <c r="H46"/>
    </row>
    <row r="47" spans="2:8" s="289" customFormat="1" x14ac:dyDescent="0.25">
      <c r="B47" s="1"/>
      <c r="C47"/>
      <c r="D47" s="290"/>
      <c r="G47"/>
      <c r="H47"/>
    </row>
    <row r="48" spans="2:8" s="289" customFormat="1" x14ac:dyDescent="0.25">
      <c r="B48" s="1"/>
      <c r="C48"/>
      <c r="D48" s="290"/>
      <c r="G48"/>
      <c r="H48"/>
    </row>
    <row r="49" spans="2:8" s="289" customFormat="1" x14ac:dyDescent="0.25">
      <c r="B49" s="1"/>
      <c r="C49"/>
      <c r="D49" s="290"/>
      <c r="G49"/>
      <c r="H49"/>
    </row>
    <row r="50" spans="2:8" s="289" customFormat="1" x14ac:dyDescent="0.25">
      <c r="B50" s="1"/>
      <c r="C50"/>
      <c r="D50" s="290"/>
      <c r="G50"/>
      <c r="H50"/>
    </row>
    <row r="51" spans="2:8" s="289" customFormat="1" x14ac:dyDescent="0.25">
      <c r="B51" s="1"/>
      <c r="C51"/>
      <c r="D51" s="290"/>
      <c r="G51"/>
      <c r="H51"/>
    </row>
    <row r="52" spans="2:8" s="289" customFormat="1" x14ac:dyDescent="0.25">
      <c r="B52" s="1"/>
      <c r="C52"/>
      <c r="D52" s="290"/>
      <c r="G52"/>
      <c r="H52"/>
    </row>
    <row r="53" spans="2:8" s="289" customFormat="1" x14ac:dyDescent="0.25">
      <c r="B53" s="1"/>
      <c r="C53"/>
      <c r="D53" s="290"/>
      <c r="G53"/>
      <c r="H53"/>
    </row>
    <row r="54" spans="2:8" s="289" customFormat="1" x14ac:dyDescent="0.25">
      <c r="B54" s="1"/>
      <c r="C54"/>
      <c r="D54" s="290"/>
      <c r="G54"/>
      <c r="H54"/>
    </row>
    <row r="55" spans="2:8" s="289" customFormat="1" x14ac:dyDescent="0.25">
      <c r="B55" s="1"/>
      <c r="C55"/>
      <c r="D55" s="290"/>
      <c r="G55"/>
      <c r="H55"/>
    </row>
    <row r="56" spans="2:8" s="289" customFormat="1" x14ac:dyDescent="0.25">
      <c r="B56" s="1"/>
      <c r="C56"/>
      <c r="D56" s="290"/>
      <c r="G56"/>
      <c r="H56"/>
    </row>
    <row r="57" spans="2:8" s="289" customFormat="1" x14ac:dyDescent="0.25">
      <c r="B57" s="1"/>
      <c r="C57"/>
      <c r="D57" s="290"/>
      <c r="G57"/>
      <c r="H57"/>
    </row>
    <row r="58" spans="2:8" s="289" customFormat="1" x14ac:dyDescent="0.25">
      <c r="B58" s="1"/>
      <c r="C58"/>
      <c r="D58" s="290"/>
      <c r="G58"/>
      <c r="H58"/>
    </row>
    <row r="59" spans="2:8" s="289" customFormat="1" x14ac:dyDescent="0.25">
      <c r="B59" s="1"/>
      <c r="C59"/>
      <c r="D59" s="290"/>
      <c r="G59"/>
      <c r="H59"/>
    </row>
    <row r="60" spans="2:8" s="289" customFormat="1" x14ac:dyDescent="0.25">
      <c r="B60" s="1"/>
      <c r="C60"/>
      <c r="D60" s="290"/>
      <c r="G60"/>
      <c r="H60"/>
    </row>
    <row r="61" spans="2:8" s="289" customFormat="1" x14ac:dyDescent="0.25">
      <c r="B61" s="1"/>
      <c r="C61"/>
      <c r="D61" s="290"/>
      <c r="G61"/>
      <c r="H61"/>
    </row>
    <row r="62" spans="2:8" s="289" customFormat="1" x14ac:dyDescent="0.25">
      <c r="B62" s="1"/>
      <c r="C62"/>
      <c r="D62" s="290"/>
      <c r="G62"/>
      <c r="H62"/>
    </row>
  </sheetData>
  <sheetProtection sheet="1" autoFilter="0"/>
  <autoFilter ref="H5:H14" xr:uid="{AFC38E30-02CE-4842-9F08-84917FFA0E9E}">
    <filterColumn colId="0">
      <filters>
        <filter val="TRUE"/>
      </filters>
    </filterColumn>
  </autoFilter>
  <mergeCells count="2">
    <mergeCell ref="B3:C3"/>
    <mergeCell ref="D3:H3"/>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FC000"/>
  </sheetPr>
  <dimension ref="A1:AO189"/>
  <sheetViews>
    <sheetView showGridLines="0" zoomScaleNormal="100" zoomScaleSheetLayoutView="100" workbookViewId="0">
      <pane ySplit="5" topLeftCell="A71" activePane="bottomLeft" state="frozen"/>
      <selection pane="bottomLeft" activeCell="B86" sqref="B86:G86"/>
    </sheetView>
  </sheetViews>
  <sheetFormatPr defaultRowHeight="13.8" x14ac:dyDescent="0.3"/>
  <cols>
    <col min="1" max="1" width="5.77734375" customWidth="1"/>
    <col min="2" max="2" width="23.77734375" style="10" customWidth="1"/>
    <col min="3" max="3" width="24.21875" style="10" customWidth="1"/>
    <col min="4" max="5" width="14.77734375" style="10" customWidth="1"/>
    <col min="6" max="6" width="14.21875" style="10" customWidth="1"/>
    <col min="7" max="7" width="15.21875" style="10" customWidth="1"/>
    <col min="8" max="8" width="29" style="10" customWidth="1"/>
    <col min="9" max="9" width="21.77734375" style="241" customWidth="1"/>
  </cols>
  <sheetData>
    <row r="1" spans="1:41" ht="25.05" customHeight="1" x14ac:dyDescent="0.25">
      <c r="A1" s="92"/>
      <c r="B1" s="387" t="s">
        <v>33</v>
      </c>
      <c r="C1" s="387"/>
      <c r="D1" s="387"/>
      <c r="E1" s="387"/>
      <c r="F1" s="387"/>
      <c r="G1" s="387"/>
      <c r="H1" s="273" t="s">
        <v>36</v>
      </c>
      <c r="I1" s="238"/>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row>
    <row r="2" spans="1:41" ht="16.2" thickBot="1" x14ac:dyDescent="0.35">
      <c r="A2" s="92"/>
      <c r="B2" s="388" t="s">
        <v>230</v>
      </c>
      <c r="C2" s="389"/>
      <c r="D2" s="389"/>
      <c r="E2" s="389"/>
      <c r="F2" s="389"/>
      <c r="G2" s="390"/>
      <c r="H2" s="101"/>
      <c r="I2" s="97"/>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row>
    <row r="3" spans="1:41" ht="17.25" customHeight="1" thickTop="1" x14ac:dyDescent="0.3">
      <c r="A3" s="354"/>
      <c r="B3" s="391"/>
      <c r="C3" s="391"/>
      <c r="D3" s="391"/>
      <c r="E3" s="391"/>
      <c r="F3" s="391"/>
      <c r="G3" s="391"/>
      <c r="H3" s="101"/>
      <c r="I3" s="97"/>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row>
    <row r="4" spans="1:41" x14ac:dyDescent="0.3">
      <c r="A4" s="355"/>
      <c r="B4" s="54" t="s">
        <v>1</v>
      </c>
      <c r="C4" s="12"/>
      <c r="D4" s="461">
        <f>'START - General Info'!C14</f>
        <v>0</v>
      </c>
      <c r="E4" s="461"/>
      <c r="F4" s="461"/>
      <c r="G4" s="461"/>
      <c r="H4" s="94"/>
      <c r="I4" s="97"/>
      <c r="J4" s="105"/>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row>
    <row r="5" spans="1:41" ht="26.25" customHeight="1" x14ac:dyDescent="0.3">
      <c r="A5" s="355"/>
      <c r="B5" s="85" t="s">
        <v>3</v>
      </c>
      <c r="C5" s="12"/>
      <c r="D5" s="395">
        <f>'START - General Info'!C15</f>
        <v>0</v>
      </c>
      <c r="E5" s="396"/>
      <c r="F5" s="396"/>
      <c r="G5" s="397"/>
      <c r="H5" s="115"/>
      <c r="I5" s="237"/>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row>
    <row r="6" spans="1:41" x14ac:dyDescent="0.3">
      <c r="A6" s="285"/>
      <c r="B6" s="423"/>
      <c r="C6" s="423"/>
      <c r="D6" s="429"/>
      <c r="E6" s="429"/>
      <c r="F6" s="429"/>
      <c r="G6" s="429"/>
      <c r="H6" s="286"/>
      <c r="I6" s="230"/>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92"/>
      <c r="AL6" s="92"/>
      <c r="AM6" s="92"/>
      <c r="AN6" s="92"/>
      <c r="AO6" s="92"/>
    </row>
    <row r="7" spans="1:41" x14ac:dyDescent="0.3">
      <c r="A7" s="357"/>
      <c r="B7" s="85" t="s">
        <v>231</v>
      </c>
      <c r="C7" s="74"/>
      <c r="D7" s="462"/>
      <c r="E7" s="462"/>
      <c r="F7" s="462"/>
      <c r="G7" s="462"/>
      <c r="H7" s="95"/>
      <c r="I7" s="97"/>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2"/>
    </row>
    <row r="8" spans="1:41" x14ac:dyDescent="0.3">
      <c r="A8" s="358"/>
      <c r="B8" s="85" t="s">
        <v>232</v>
      </c>
      <c r="C8" s="74"/>
      <c r="D8" s="381"/>
      <c r="E8" s="382"/>
      <c r="F8" s="382"/>
      <c r="G8" s="383"/>
      <c r="H8" s="95"/>
      <c r="I8" s="97"/>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row>
    <row r="9" spans="1:41" x14ac:dyDescent="0.3">
      <c r="A9" s="358"/>
      <c r="B9" s="85" t="s">
        <v>233</v>
      </c>
      <c r="C9" s="74"/>
      <c r="D9" s="381"/>
      <c r="E9" s="382"/>
      <c r="F9" s="382"/>
      <c r="G9" s="383"/>
      <c r="H9" s="95"/>
      <c r="I9" s="97"/>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row>
    <row r="10" spans="1:41" x14ac:dyDescent="0.3">
      <c r="A10" s="358"/>
      <c r="B10" s="85" t="s">
        <v>234</v>
      </c>
      <c r="C10" s="74"/>
      <c r="D10" s="460"/>
      <c r="E10" s="460"/>
      <c r="F10" s="460"/>
      <c r="G10" s="460"/>
      <c r="H10" s="95"/>
      <c r="I10" s="97"/>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row>
    <row r="11" spans="1:41" x14ac:dyDescent="0.3">
      <c r="A11" s="358"/>
      <c r="B11" s="85" t="s">
        <v>41</v>
      </c>
      <c r="C11" s="74"/>
      <c r="D11" s="463"/>
      <c r="E11" s="463"/>
      <c r="F11" s="463"/>
      <c r="G11" s="463"/>
      <c r="H11" s="95"/>
      <c r="I11" s="230"/>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2"/>
      <c r="AL11" s="92"/>
      <c r="AM11" s="92"/>
      <c r="AN11" s="92"/>
      <c r="AO11" s="92"/>
    </row>
    <row r="12" spans="1:41" ht="4.5" customHeight="1" x14ac:dyDescent="0.3">
      <c r="A12" s="358"/>
      <c r="B12" s="54"/>
      <c r="C12" s="12"/>
      <c r="D12" s="86"/>
      <c r="E12" s="86"/>
      <c r="F12" s="86"/>
      <c r="G12" s="86"/>
      <c r="H12" s="95"/>
      <c r="I12" s="97"/>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row>
    <row r="13" spans="1:41" ht="12.75" customHeight="1" x14ac:dyDescent="0.25">
      <c r="A13" s="358"/>
      <c r="B13" s="464" t="s">
        <v>42</v>
      </c>
      <c r="C13" s="465"/>
      <c r="D13" s="381"/>
      <c r="E13" s="382"/>
      <c r="F13" s="382"/>
      <c r="G13" s="383"/>
      <c r="H13" s="398" t="s">
        <v>43</v>
      </c>
      <c r="I13" s="399"/>
      <c r="J13" s="400"/>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92"/>
      <c r="AN13" s="92"/>
      <c r="AO13" s="92"/>
    </row>
    <row r="14" spans="1:41" ht="12.75" customHeight="1" x14ac:dyDescent="0.25">
      <c r="A14" s="358"/>
      <c r="B14" s="85" t="s">
        <v>44</v>
      </c>
      <c r="C14" s="74"/>
      <c r="D14" s="384"/>
      <c r="E14" s="385"/>
      <c r="F14" s="385"/>
      <c r="G14" s="386"/>
      <c r="H14" s="401"/>
      <c r="I14" s="402"/>
      <c r="J14" s="403"/>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row>
    <row r="15" spans="1:41" x14ac:dyDescent="0.25">
      <c r="A15" s="358"/>
      <c r="B15" s="85" t="s">
        <v>45</v>
      </c>
      <c r="C15" s="74"/>
      <c r="D15" s="384"/>
      <c r="E15" s="385"/>
      <c r="F15" s="385"/>
      <c r="G15" s="386"/>
      <c r="H15" s="201"/>
      <c r="I15" s="201"/>
      <c r="J15" s="201"/>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92"/>
      <c r="AO15" s="92"/>
    </row>
    <row r="16" spans="1:41" ht="17.25" customHeight="1" x14ac:dyDescent="0.25">
      <c r="A16" s="358"/>
      <c r="B16" s="85" t="s">
        <v>46</v>
      </c>
      <c r="C16" s="74"/>
      <c r="D16" s="384"/>
      <c r="E16" s="385"/>
      <c r="F16" s="385"/>
      <c r="G16" s="386"/>
      <c r="H16" s="201"/>
      <c r="I16" s="201"/>
      <c r="J16" s="201"/>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row>
    <row r="17" spans="1:41" ht="15" customHeight="1" x14ac:dyDescent="0.3">
      <c r="A17" s="358"/>
      <c r="B17" s="54"/>
      <c r="C17" s="12"/>
      <c r="H17" s="124"/>
      <c r="I17" s="97"/>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row>
    <row r="18" spans="1:41" ht="14.4" x14ac:dyDescent="0.3">
      <c r="A18" s="92"/>
      <c r="B18" s="363" t="s">
        <v>235</v>
      </c>
      <c r="C18" s="363"/>
      <c r="D18" s="363"/>
      <c r="E18" s="363"/>
      <c r="F18" s="209"/>
      <c r="G18" s="209"/>
      <c r="H18" s="94"/>
      <c r="I18" s="236"/>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row>
    <row r="19" spans="1:41" x14ac:dyDescent="0.3">
      <c r="A19" s="92"/>
      <c r="B19" s="54" t="s">
        <v>236</v>
      </c>
      <c r="C19" s="12"/>
      <c r="D19" s="458"/>
      <c r="E19" s="459"/>
      <c r="H19" s="94"/>
      <c r="I19" s="236"/>
      <c r="J19" s="105"/>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row>
    <row r="20" spans="1:41" x14ac:dyDescent="0.3">
      <c r="A20" s="92"/>
      <c r="B20" s="54"/>
      <c r="C20" s="12"/>
      <c r="H20" s="94"/>
      <c r="I20" s="236"/>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row>
    <row r="21" spans="1:41" ht="14.4" x14ac:dyDescent="0.3">
      <c r="A21" s="92"/>
      <c r="B21" s="363" t="s">
        <v>237</v>
      </c>
      <c r="C21" s="363"/>
      <c r="D21" s="363"/>
      <c r="E21" s="363"/>
      <c r="F21" s="363"/>
      <c r="G21" s="207"/>
      <c r="H21" s="94"/>
      <c r="I21" s="236"/>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92"/>
      <c r="AL21" s="92"/>
      <c r="AM21" s="92"/>
      <c r="AN21" s="92"/>
      <c r="AO21" s="92"/>
    </row>
    <row r="22" spans="1:41" x14ac:dyDescent="0.3">
      <c r="A22" s="92"/>
      <c r="B22" s="468" t="s">
        <v>238</v>
      </c>
      <c r="C22" s="468"/>
      <c r="D22" s="467" t="s">
        <v>239</v>
      </c>
      <c r="E22" s="467"/>
      <c r="F22" s="54"/>
      <c r="G22" s="54"/>
      <c r="H22" s="94"/>
      <c r="I22" s="236"/>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c r="AN22" s="92"/>
      <c r="AO22" s="92"/>
    </row>
    <row r="23" spans="1:41" x14ac:dyDescent="0.3">
      <c r="A23" s="92"/>
      <c r="B23" s="471" t="s">
        <v>240</v>
      </c>
      <c r="C23" s="471"/>
      <c r="D23" s="469"/>
      <c r="E23" s="470"/>
      <c r="F23" s="56" t="s">
        <v>241</v>
      </c>
      <c r="G23" s="56"/>
      <c r="H23" s="94"/>
      <c r="I23" s="97"/>
      <c r="J23" s="105"/>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row>
    <row r="24" spans="1:41" x14ac:dyDescent="0.3">
      <c r="A24" s="92"/>
      <c r="B24" s="366" t="s">
        <v>242</v>
      </c>
      <c r="C24" s="366"/>
      <c r="D24" s="469"/>
      <c r="E24" s="470"/>
      <c r="F24" s="10" t="s">
        <v>241</v>
      </c>
      <c r="H24" s="94"/>
      <c r="I24" s="97"/>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row>
    <row r="25" spans="1:41" x14ac:dyDescent="0.3">
      <c r="A25" s="92"/>
      <c r="H25" s="94"/>
      <c r="I25" s="97"/>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row>
    <row r="26" spans="1:41" hidden="1" x14ac:dyDescent="0.3">
      <c r="A26" s="92"/>
      <c r="H26" s="94"/>
      <c r="I26" s="97"/>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row>
    <row r="27" spans="1:41" ht="14.4" x14ac:dyDescent="0.3">
      <c r="A27" s="92"/>
      <c r="B27" s="363" t="s">
        <v>243</v>
      </c>
      <c r="C27" s="363"/>
      <c r="D27" s="363"/>
      <c r="E27" s="363"/>
      <c r="F27" s="363"/>
      <c r="G27" s="207"/>
      <c r="H27" s="94"/>
      <c r="I27" s="239"/>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row>
    <row r="28" spans="1:41" x14ac:dyDescent="0.3">
      <c r="A28" s="92"/>
      <c r="B28" s="466" t="s">
        <v>204</v>
      </c>
      <c r="C28" s="466"/>
      <c r="D28" s="466"/>
      <c r="E28" s="466"/>
      <c r="F28" s="466"/>
      <c r="G28" s="210"/>
      <c r="H28" s="94"/>
      <c r="I28" s="239"/>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row>
    <row r="29" spans="1:41" ht="36" x14ac:dyDescent="0.3">
      <c r="A29" s="92"/>
      <c r="B29" s="152" t="s">
        <v>244</v>
      </c>
      <c r="C29" s="153" t="s">
        <v>245</v>
      </c>
      <c r="D29" s="153" t="s">
        <v>181</v>
      </c>
      <c r="E29" s="153" t="s">
        <v>246</v>
      </c>
      <c r="F29" s="161" t="s">
        <v>247</v>
      </c>
      <c r="H29" s="126"/>
      <c r="I29" s="239"/>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row>
    <row r="30" spans="1:41" ht="3.75" customHeight="1" x14ac:dyDescent="0.3">
      <c r="A30" s="92"/>
      <c r="B30" s="64"/>
      <c r="C30" s="242"/>
      <c r="D30" s="65"/>
      <c r="E30" s="32"/>
      <c r="F30" s="202"/>
      <c r="G30" s="66"/>
      <c r="H30" s="109"/>
      <c r="I30" s="97"/>
      <c r="J30" s="105"/>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row>
    <row r="31" spans="1:41" x14ac:dyDescent="0.3">
      <c r="A31" s="92"/>
      <c r="B31" s="64"/>
      <c r="C31" s="242"/>
      <c r="D31" s="65"/>
      <c r="E31" s="32" t="e">
        <f t="shared" ref="E31" si="0">D31/$D$51</f>
        <v>#DIV/0!</v>
      </c>
      <c r="F31" s="202"/>
      <c r="G31" s="66"/>
      <c r="H31" s="110"/>
      <c r="I31" s="97"/>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row>
    <row r="32" spans="1:41" x14ac:dyDescent="0.3">
      <c r="A32" s="92"/>
      <c r="B32" s="64"/>
      <c r="C32" s="242"/>
      <c r="D32" s="65"/>
      <c r="E32" s="32" t="e">
        <f t="shared" ref="E32:E49" si="1">D32/$D$51</f>
        <v>#DIV/0!</v>
      </c>
      <c r="F32" s="202"/>
      <c r="G32" s="66"/>
      <c r="H32" s="110"/>
      <c r="I32" s="97"/>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row>
    <row r="33" spans="1:41" x14ac:dyDescent="0.3">
      <c r="A33" s="92"/>
      <c r="B33" s="64"/>
      <c r="C33" s="242"/>
      <c r="D33" s="65"/>
      <c r="E33" s="32" t="e">
        <f t="shared" si="1"/>
        <v>#DIV/0!</v>
      </c>
      <c r="F33" s="202"/>
      <c r="G33" s="66"/>
      <c r="H33" s="110"/>
      <c r="I33" s="97"/>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row>
    <row r="34" spans="1:41" x14ac:dyDescent="0.3">
      <c r="A34" s="92"/>
      <c r="B34" s="64"/>
      <c r="C34" s="242"/>
      <c r="D34" s="65"/>
      <c r="E34" s="32" t="e">
        <f t="shared" si="1"/>
        <v>#DIV/0!</v>
      </c>
      <c r="F34" s="202"/>
      <c r="G34" s="66"/>
      <c r="H34" s="110"/>
      <c r="I34" s="97"/>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row>
    <row r="35" spans="1:41" x14ac:dyDescent="0.3">
      <c r="A35" s="92"/>
      <c r="B35" s="64"/>
      <c r="C35" s="242"/>
      <c r="D35" s="65"/>
      <c r="E35" s="32" t="e">
        <f t="shared" si="1"/>
        <v>#DIV/0!</v>
      </c>
      <c r="F35" s="202"/>
      <c r="G35" s="66"/>
      <c r="H35" s="110"/>
      <c r="I35" s="97"/>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row>
    <row r="36" spans="1:41" x14ac:dyDescent="0.3">
      <c r="A36" s="92"/>
      <c r="B36" s="64"/>
      <c r="C36" s="242"/>
      <c r="D36" s="65"/>
      <c r="E36" s="32" t="e">
        <f t="shared" si="1"/>
        <v>#DIV/0!</v>
      </c>
      <c r="F36" s="202"/>
      <c r="G36" s="66"/>
      <c r="H36" s="110"/>
      <c r="I36" s="230"/>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row>
    <row r="37" spans="1:41" x14ac:dyDescent="0.3">
      <c r="A37" s="92"/>
      <c r="B37" s="64"/>
      <c r="C37" s="242"/>
      <c r="D37" s="65"/>
      <c r="E37" s="32" t="e">
        <f t="shared" si="1"/>
        <v>#DIV/0!</v>
      </c>
      <c r="F37" s="202"/>
      <c r="G37" s="66"/>
      <c r="H37" s="110"/>
      <c r="I37" s="97"/>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row>
    <row r="38" spans="1:41" x14ac:dyDescent="0.3">
      <c r="A38" s="92"/>
      <c r="B38" s="64"/>
      <c r="C38" s="242"/>
      <c r="D38" s="65"/>
      <c r="E38" s="32" t="e">
        <f t="shared" si="1"/>
        <v>#DIV/0!</v>
      </c>
      <c r="F38" s="202"/>
      <c r="G38" s="66"/>
      <c r="H38" s="110"/>
      <c r="I38" s="97"/>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row>
    <row r="39" spans="1:41" x14ac:dyDescent="0.3">
      <c r="A39" s="92"/>
      <c r="B39" s="64"/>
      <c r="C39" s="242"/>
      <c r="D39" s="65"/>
      <c r="E39" s="32" t="e">
        <f t="shared" si="1"/>
        <v>#DIV/0!</v>
      </c>
      <c r="F39" s="202"/>
      <c r="G39" s="66"/>
      <c r="H39" s="110"/>
      <c r="I39" s="97"/>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row>
    <row r="40" spans="1:41" x14ac:dyDescent="0.3">
      <c r="A40" s="92"/>
      <c r="B40" s="64"/>
      <c r="C40" s="242"/>
      <c r="D40" s="65"/>
      <c r="E40" s="32" t="e">
        <f t="shared" si="1"/>
        <v>#DIV/0!</v>
      </c>
      <c r="F40" s="202"/>
      <c r="G40" s="66"/>
      <c r="H40" s="110"/>
      <c r="I40" s="97"/>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row>
    <row r="41" spans="1:41" x14ac:dyDescent="0.3">
      <c r="A41" s="92"/>
      <c r="B41" s="64"/>
      <c r="C41" s="242"/>
      <c r="D41" s="65"/>
      <c r="E41" s="32" t="e">
        <f t="shared" si="1"/>
        <v>#DIV/0!</v>
      </c>
      <c r="F41" s="202"/>
      <c r="G41" s="66"/>
      <c r="H41" s="110"/>
      <c r="I41" s="97"/>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row>
    <row r="42" spans="1:41" x14ac:dyDescent="0.3">
      <c r="A42" s="92"/>
      <c r="B42" s="64"/>
      <c r="C42" s="14"/>
      <c r="D42" s="65"/>
      <c r="E42" s="32" t="e">
        <f t="shared" si="1"/>
        <v>#DIV/0!</v>
      </c>
      <c r="F42" s="202"/>
      <c r="G42" s="66"/>
      <c r="H42" s="110"/>
      <c r="I42" s="97"/>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c r="AI42" s="92"/>
      <c r="AJ42" s="92"/>
      <c r="AK42" s="92"/>
      <c r="AL42" s="92"/>
      <c r="AM42" s="92"/>
      <c r="AN42" s="92"/>
      <c r="AO42" s="92"/>
    </row>
    <row r="43" spans="1:41" x14ac:dyDescent="0.3">
      <c r="A43" s="92"/>
      <c r="B43" s="64"/>
      <c r="C43" s="14"/>
      <c r="D43" s="65"/>
      <c r="E43" s="32" t="e">
        <f t="shared" si="1"/>
        <v>#DIV/0!</v>
      </c>
      <c r="F43" s="202"/>
      <c r="G43" s="66"/>
      <c r="H43" s="110"/>
      <c r="I43" s="97"/>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row>
    <row r="44" spans="1:41" x14ac:dyDescent="0.3">
      <c r="A44" s="92"/>
      <c r="B44" s="64"/>
      <c r="C44" s="14"/>
      <c r="D44" s="65"/>
      <c r="E44" s="32" t="e">
        <f t="shared" si="1"/>
        <v>#DIV/0!</v>
      </c>
      <c r="F44" s="202"/>
      <c r="G44" s="66"/>
      <c r="H44" s="110"/>
      <c r="I44" s="97"/>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row>
    <row r="45" spans="1:41" x14ac:dyDescent="0.3">
      <c r="A45" s="92"/>
      <c r="B45" s="64"/>
      <c r="C45" s="14"/>
      <c r="D45" s="65"/>
      <c r="E45" s="32" t="e">
        <f t="shared" si="1"/>
        <v>#DIV/0!</v>
      </c>
      <c r="F45" s="202"/>
      <c r="G45" s="66"/>
      <c r="H45" s="111"/>
      <c r="I45" s="97"/>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row>
    <row r="46" spans="1:41" x14ac:dyDescent="0.3">
      <c r="A46" s="92"/>
      <c r="B46" s="64"/>
      <c r="C46" s="14"/>
      <c r="D46" s="65"/>
      <c r="E46" s="32" t="e">
        <f t="shared" si="1"/>
        <v>#DIV/0!</v>
      </c>
      <c r="F46" s="202"/>
      <c r="G46" s="66"/>
      <c r="H46" s="110"/>
      <c r="I46" s="97"/>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row>
    <row r="47" spans="1:41" x14ac:dyDescent="0.3">
      <c r="A47" s="92"/>
      <c r="B47" s="64"/>
      <c r="C47" s="14"/>
      <c r="D47" s="65"/>
      <c r="E47" s="32" t="e">
        <f t="shared" si="1"/>
        <v>#DIV/0!</v>
      </c>
      <c r="F47" s="202"/>
      <c r="G47" s="66"/>
      <c r="H47" s="110"/>
      <c r="I47" s="97"/>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row>
    <row r="48" spans="1:41" x14ac:dyDescent="0.3">
      <c r="A48" s="92"/>
      <c r="B48" s="64"/>
      <c r="C48" s="14"/>
      <c r="D48" s="65"/>
      <c r="E48" s="32" t="e">
        <f t="shared" si="1"/>
        <v>#DIV/0!</v>
      </c>
      <c r="F48" s="202"/>
      <c r="G48" s="66"/>
      <c r="H48" s="111"/>
      <c r="I48" s="97"/>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row>
    <row r="49" spans="1:41" x14ac:dyDescent="0.3">
      <c r="A49" s="92"/>
      <c r="B49" s="64"/>
      <c r="C49" s="14"/>
      <c r="D49" s="65"/>
      <c r="E49" s="32" t="e">
        <f t="shared" si="1"/>
        <v>#DIV/0!</v>
      </c>
      <c r="F49" s="202"/>
      <c r="G49" s="66"/>
      <c r="H49" s="110"/>
      <c r="I49" s="97"/>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row>
    <row r="50" spans="1:41" ht="3.75" customHeight="1" x14ac:dyDescent="0.3">
      <c r="A50" s="92"/>
      <c r="B50" s="64"/>
      <c r="C50" s="14"/>
      <c r="D50" s="65"/>
      <c r="E50" s="32"/>
      <c r="F50" s="202"/>
      <c r="G50" s="66"/>
      <c r="H50" s="111"/>
      <c r="I50" s="97"/>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row>
    <row r="51" spans="1:41" x14ac:dyDescent="0.3">
      <c r="A51" s="92"/>
      <c r="B51" s="56"/>
      <c r="C51" s="71" t="s">
        <v>129</v>
      </c>
      <c r="D51" s="84">
        <f>SUM(D30:D50)</f>
        <v>0</v>
      </c>
      <c r="E51" s="180" t="e">
        <f>SUM(E30:E50)</f>
        <v>#DIV/0!</v>
      </c>
      <c r="F51" s="409" t="s">
        <v>130</v>
      </c>
      <c r="G51" s="404"/>
      <c r="H51" s="107"/>
      <c r="I51" s="239"/>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row>
    <row r="52" spans="1:41" ht="29.25" customHeight="1" x14ac:dyDescent="0.3">
      <c r="A52" s="92"/>
      <c r="B52" s="57"/>
      <c r="D52" s="23" t="s">
        <v>248</v>
      </c>
      <c r="E52" s="24" t="s">
        <v>132</v>
      </c>
      <c r="F52" s="410"/>
      <c r="G52" s="411"/>
      <c r="H52" s="95"/>
      <c r="I52" s="239"/>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row>
    <row r="53" spans="1:41" ht="12.75" customHeight="1" x14ac:dyDescent="0.3">
      <c r="A53" s="92"/>
      <c r="B53" s="57"/>
      <c r="C53" s="412" t="s">
        <v>133</v>
      </c>
      <c r="D53" s="414">
        <f>E53+E54</f>
        <v>0</v>
      </c>
      <c r="E53" s="26">
        <f t="array" ref="E53">SUM(IF(F30:F50='Reference - Drop Down Choices'!$F$6,E30:E50,0))+SUM(IF(F30:F50='Reference - Drop Down Choices'!$F$7,E30:E50,0))+SUM(IF(F30:F50='Reference - Drop Down Choices'!$F$8,E30:E50,0))+SUM(IF(F30:F50='Reference - Drop Down Choices'!$F$9,E30:E50,0))</f>
        <v>0</v>
      </c>
      <c r="F53" s="27" t="s">
        <v>134</v>
      </c>
      <c r="G53" s="28"/>
      <c r="H53" s="100">
        <v>0</v>
      </c>
      <c r="I53" s="239"/>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row>
    <row r="54" spans="1:41" x14ac:dyDescent="0.3">
      <c r="A54" s="92"/>
      <c r="B54" s="57"/>
      <c r="C54" s="413"/>
      <c r="D54" s="415"/>
      <c r="E54" s="29">
        <f t="array" ref="E54">SUM(IF(F25:F50='Reference - Drop Down Choices'!F10,E25:E50, 0))+SUM(IF(F25:F50='Reference - Drop Down Choices'!F11,E25:E50, 0))</f>
        <v>0</v>
      </c>
      <c r="F54" s="30" t="s">
        <v>135</v>
      </c>
      <c r="G54" s="31"/>
      <c r="H54" s="100">
        <v>0</v>
      </c>
      <c r="I54" s="240"/>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row>
    <row r="55" spans="1:41" ht="22.5" customHeight="1" x14ac:dyDescent="0.3">
      <c r="A55" s="92"/>
      <c r="B55" s="57"/>
      <c r="C55" s="173"/>
      <c r="D55" s="174"/>
      <c r="E55" s="178" t="str">
        <f>IF(OR(E53&lt;H53,E54&lt;H54),"ERROR. Less than %'s listed in RFP!","Match or exceeds submittal goals")</f>
        <v>Match or exceeds submittal goals</v>
      </c>
      <c r="F55" s="66"/>
      <c r="H55" s="100"/>
      <c r="I55" s="240"/>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92"/>
      <c r="AI55" s="92"/>
      <c r="AJ55" s="92"/>
      <c r="AK55" s="92"/>
      <c r="AL55" s="92"/>
      <c r="AM55" s="92"/>
      <c r="AN55" s="92"/>
      <c r="AO55" s="92"/>
    </row>
    <row r="56" spans="1:41" ht="51.75" customHeight="1" x14ac:dyDescent="0.25">
      <c r="A56" s="92"/>
      <c r="B56" s="472" t="s">
        <v>249</v>
      </c>
      <c r="C56" s="472"/>
      <c r="D56" s="472"/>
      <c r="E56" s="472"/>
      <c r="F56" s="472"/>
      <c r="G56" s="472"/>
      <c r="H56" s="181"/>
      <c r="I56" s="240"/>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row>
    <row r="57" spans="1:41" hidden="1" x14ac:dyDescent="0.3">
      <c r="A57" s="92"/>
      <c r="H57" s="94"/>
      <c r="I57" s="97"/>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row>
    <row r="58" spans="1:41" x14ac:dyDescent="0.3">
      <c r="A58" s="92"/>
      <c r="H58" s="94"/>
      <c r="I58" s="97"/>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row>
    <row r="59" spans="1:41" ht="14.4" x14ac:dyDescent="0.3">
      <c r="A59" s="92"/>
      <c r="B59" s="363" t="s">
        <v>250</v>
      </c>
      <c r="C59" s="363"/>
      <c r="D59" s="363"/>
      <c r="E59" s="363"/>
      <c r="F59" s="363"/>
      <c r="G59" s="207"/>
      <c r="H59" s="94"/>
      <c r="I59" s="97"/>
      <c r="J59" s="92"/>
      <c r="K59" s="92"/>
      <c r="L59" s="92"/>
      <c r="M59" s="92"/>
      <c r="N59" s="92"/>
      <c r="O59" s="92"/>
      <c r="P59" s="92"/>
      <c r="Q59" s="92"/>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row>
    <row r="60" spans="1:41" ht="14.25" customHeight="1" x14ac:dyDescent="0.25">
      <c r="A60" s="92"/>
      <c r="B60" s="66" t="s">
        <v>251</v>
      </c>
      <c r="C60" s="66"/>
      <c r="D60" s="66"/>
      <c r="E60" s="66"/>
      <c r="F60" s="66"/>
      <c r="G60" s="66"/>
      <c r="H60" s="108"/>
      <c r="I60" s="97"/>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row>
    <row r="61" spans="1:41" ht="52.5" customHeight="1" x14ac:dyDescent="0.25">
      <c r="A61" s="92"/>
      <c r="B61" s="59" t="s">
        <v>252</v>
      </c>
      <c r="C61" s="60"/>
      <c r="D61" s="61"/>
      <c r="E61" s="58" t="s">
        <v>253</v>
      </c>
      <c r="F61" s="58" t="s">
        <v>254</v>
      </c>
      <c r="G61"/>
      <c r="H61" s="92"/>
      <c r="I61" s="97"/>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row>
    <row r="62" spans="1:41" ht="3.75" customHeight="1" x14ac:dyDescent="0.25">
      <c r="A62" s="92"/>
      <c r="B62" s="443"/>
      <c r="C62" s="444"/>
      <c r="D62" s="444"/>
      <c r="E62" s="63"/>
      <c r="F62" s="62"/>
      <c r="G62"/>
      <c r="H62" s="92"/>
      <c r="I62" s="97"/>
      <c r="J62" s="105"/>
      <c r="K62" s="92"/>
      <c r="L62" s="92"/>
      <c r="M62" s="92"/>
      <c r="N62" s="92"/>
      <c r="O62" s="92"/>
      <c r="P62" s="92"/>
      <c r="Q62" s="92"/>
      <c r="R62" s="92"/>
      <c r="S62" s="92"/>
      <c r="T62" s="92"/>
      <c r="U62" s="92"/>
      <c r="V62" s="92"/>
      <c r="W62" s="92"/>
      <c r="X62" s="92"/>
      <c r="Y62" s="92"/>
      <c r="Z62" s="92"/>
      <c r="AA62" s="92"/>
      <c r="AB62" s="92"/>
      <c r="AC62" s="92"/>
      <c r="AD62" s="92"/>
      <c r="AE62" s="92"/>
      <c r="AF62" s="92"/>
      <c r="AG62" s="92"/>
      <c r="AH62" s="92"/>
      <c r="AI62" s="92"/>
      <c r="AJ62" s="92"/>
      <c r="AK62" s="92"/>
      <c r="AL62" s="92"/>
      <c r="AM62" s="92"/>
      <c r="AN62" s="92"/>
      <c r="AO62" s="92"/>
    </row>
    <row r="63" spans="1:41" x14ac:dyDescent="0.3">
      <c r="A63" s="92"/>
      <c r="B63" s="443" t="s">
        <v>255</v>
      </c>
      <c r="C63" s="444"/>
      <c r="D63" s="444"/>
      <c r="E63" s="63">
        <v>0</v>
      </c>
      <c r="F63" s="62" t="e">
        <f t="shared" ref="F63:F73" si="2">E63/$E$76</f>
        <v>#DIV/0!</v>
      </c>
      <c r="G63"/>
      <c r="H63" s="92"/>
      <c r="I63" s="230"/>
      <c r="J63" s="105"/>
      <c r="K63" s="92"/>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row>
    <row r="64" spans="1:41" x14ac:dyDescent="0.3">
      <c r="A64" s="92"/>
      <c r="B64" s="443" t="s">
        <v>256</v>
      </c>
      <c r="C64" s="444"/>
      <c r="D64" s="444"/>
      <c r="E64" s="63">
        <v>0</v>
      </c>
      <c r="F64" s="62" t="e">
        <f t="shared" si="2"/>
        <v>#DIV/0!</v>
      </c>
      <c r="G64"/>
      <c r="H64" s="92"/>
      <c r="I64" s="230"/>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row>
    <row r="65" spans="1:41" x14ac:dyDescent="0.25">
      <c r="A65" s="92"/>
      <c r="B65" s="443" t="s">
        <v>257</v>
      </c>
      <c r="C65" s="444"/>
      <c r="D65" s="444"/>
      <c r="E65" s="63">
        <v>0</v>
      </c>
      <c r="F65" s="62" t="e">
        <f t="shared" si="2"/>
        <v>#DIV/0!</v>
      </c>
      <c r="G65"/>
      <c r="H65" s="92"/>
      <c r="I65" s="97"/>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row>
    <row r="66" spans="1:41" x14ac:dyDescent="0.25">
      <c r="A66" s="92"/>
      <c r="B66" s="443" t="s">
        <v>258</v>
      </c>
      <c r="C66" s="444"/>
      <c r="D66" s="444"/>
      <c r="E66" s="63">
        <v>0</v>
      </c>
      <c r="F66" s="62" t="e">
        <f t="shared" si="2"/>
        <v>#DIV/0!</v>
      </c>
      <c r="G66"/>
      <c r="H66" s="92"/>
      <c r="I66" s="97"/>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row>
    <row r="67" spans="1:41" x14ac:dyDescent="0.25">
      <c r="A67" s="92"/>
      <c r="B67" s="443" t="s">
        <v>259</v>
      </c>
      <c r="C67" s="444"/>
      <c r="D67" s="444"/>
      <c r="E67" s="63">
        <v>0</v>
      </c>
      <c r="F67" s="62" t="e">
        <f t="shared" si="2"/>
        <v>#DIV/0!</v>
      </c>
      <c r="G67"/>
      <c r="H67" s="92"/>
      <c r="I67" s="97"/>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row>
    <row r="68" spans="1:41" x14ac:dyDescent="0.25">
      <c r="A68" s="92"/>
      <c r="B68" s="443" t="s">
        <v>260</v>
      </c>
      <c r="C68" s="444"/>
      <c r="D68" s="444"/>
      <c r="E68" s="63">
        <v>0</v>
      </c>
      <c r="F68" s="62" t="e">
        <f t="shared" si="2"/>
        <v>#DIV/0!</v>
      </c>
      <c r="G68"/>
      <c r="H68" s="92"/>
      <c r="I68" s="97"/>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row>
    <row r="69" spans="1:41" x14ac:dyDescent="0.25">
      <c r="A69" s="92"/>
      <c r="B69" s="443" t="s">
        <v>261</v>
      </c>
      <c r="C69" s="444"/>
      <c r="D69" s="444"/>
      <c r="E69" s="63">
        <v>0</v>
      </c>
      <c r="F69" s="62" t="e">
        <f t="shared" si="2"/>
        <v>#DIV/0!</v>
      </c>
      <c r="G69"/>
      <c r="H69" s="92"/>
      <c r="I69" s="97"/>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row>
    <row r="70" spans="1:41" x14ac:dyDescent="0.25">
      <c r="A70" s="92"/>
      <c r="B70" s="443" t="s">
        <v>262</v>
      </c>
      <c r="C70" s="444"/>
      <c r="D70" s="444"/>
      <c r="E70" s="63">
        <v>0</v>
      </c>
      <c r="F70" s="62" t="e">
        <f t="shared" si="2"/>
        <v>#DIV/0!</v>
      </c>
      <c r="G70"/>
      <c r="H70" s="92"/>
      <c r="I70" s="97"/>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92"/>
      <c r="AI70" s="92"/>
      <c r="AJ70" s="92"/>
      <c r="AK70" s="92"/>
      <c r="AL70" s="92"/>
      <c r="AM70" s="92"/>
      <c r="AN70" s="92"/>
      <c r="AO70" s="92"/>
    </row>
    <row r="71" spans="1:41" x14ac:dyDescent="0.25">
      <c r="A71" s="92"/>
      <c r="B71" s="443" t="s">
        <v>263</v>
      </c>
      <c r="C71" s="444"/>
      <c r="D71" s="444"/>
      <c r="E71" s="63">
        <v>0</v>
      </c>
      <c r="F71" s="62" t="e">
        <f t="shared" si="2"/>
        <v>#DIV/0!</v>
      </c>
      <c r="G71"/>
      <c r="H71" s="92"/>
      <c r="I71" s="97"/>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92"/>
      <c r="AJ71" s="92"/>
      <c r="AK71" s="92"/>
      <c r="AL71" s="92"/>
      <c r="AM71" s="92"/>
      <c r="AN71" s="92"/>
      <c r="AO71" s="92"/>
    </row>
    <row r="72" spans="1:41" x14ac:dyDescent="0.25">
      <c r="A72" s="92"/>
      <c r="B72" s="443" t="s">
        <v>264</v>
      </c>
      <c r="C72" s="444"/>
      <c r="D72" s="444"/>
      <c r="E72" s="63">
        <v>0</v>
      </c>
      <c r="F72" s="62" t="e">
        <f t="shared" si="2"/>
        <v>#DIV/0!</v>
      </c>
      <c r="G72"/>
      <c r="H72" s="92"/>
      <c r="I72" s="97"/>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row>
    <row r="73" spans="1:41" x14ac:dyDescent="0.25">
      <c r="A73" s="92"/>
      <c r="B73" s="443" t="s">
        <v>265</v>
      </c>
      <c r="C73" s="444"/>
      <c r="D73" s="444"/>
      <c r="E73" s="63">
        <v>0</v>
      </c>
      <c r="F73" s="62" t="e">
        <f t="shared" si="2"/>
        <v>#DIV/0!</v>
      </c>
      <c r="G73"/>
      <c r="H73" s="92"/>
      <c r="I73" s="97"/>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row>
    <row r="74" spans="1:41" x14ac:dyDescent="0.25">
      <c r="A74" s="92"/>
      <c r="B74" s="443" t="s">
        <v>266</v>
      </c>
      <c r="C74" s="444"/>
      <c r="D74" s="444"/>
      <c r="E74" s="63">
        <v>0</v>
      </c>
      <c r="F74" s="62" t="e">
        <f t="shared" ref="F74" si="3">E74/$E$76</f>
        <v>#DIV/0!</v>
      </c>
      <c r="G74"/>
      <c r="H74" s="92"/>
      <c r="I74" s="97"/>
      <c r="J74" s="92"/>
      <c r="K74" s="92"/>
      <c r="L74" s="92"/>
      <c r="M74" s="92"/>
      <c r="N74" s="92"/>
      <c r="O74" s="92"/>
      <c r="P74" s="92"/>
      <c r="Q74" s="92"/>
      <c r="R74" s="92"/>
      <c r="S74" s="92"/>
      <c r="T74" s="92"/>
      <c r="U74" s="92"/>
      <c r="V74" s="92"/>
      <c r="W74" s="92"/>
      <c r="X74" s="92"/>
      <c r="Y74" s="92"/>
      <c r="Z74" s="92"/>
      <c r="AA74" s="92"/>
      <c r="AB74" s="92"/>
      <c r="AC74" s="92"/>
      <c r="AD74" s="92"/>
      <c r="AE74" s="92"/>
      <c r="AF74" s="92"/>
      <c r="AG74" s="92"/>
      <c r="AH74" s="92"/>
      <c r="AI74" s="92"/>
      <c r="AJ74" s="92"/>
      <c r="AK74" s="92"/>
      <c r="AL74" s="92"/>
      <c r="AM74" s="92"/>
      <c r="AN74" s="92"/>
      <c r="AO74" s="92"/>
    </row>
    <row r="75" spans="1:41" ht="5.25" customHeight="1" thickBot="1" x14ac:dyDescent="0.3">
      <c r="A75" s="92"/>
      <c r="B75" s="456"/>
      <c r="C75" s="457"/>
      <c r="D75" s="457"/>
      <c r="E75" s="252"/>
      <c r="F75" s="253"/>
      <c r="G75"/>
      <c r="H75" s="92"/>
      <c r="I75" s="97"/>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row>
    <row r="76" spans="1:41" ht="14.4" thickTop="1" x14ac:dyDescent="0.25">
      <c r="A76" s="92"/>
      <c r="B76" s="248" t="s">
        <v>267</v>
      </c>
      <c r="C76" s="249"/>
      <c r="D76" s="249"/>
      <c r="E76" s="250">
        <f>SUM(E63:E75)</f>
        <v>0</v>
      </c>
      <c r="F76" s="251" t="e">
        <f>SUM(F63:F75)</f>
        <v>#DIV/0!</v>
      </c>
      <c r="G76"/>
      <c r="H76" s="92"/>
      <c r="I76" s="97"/>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92"/>
      <c r="AJ76" s="92"/>
      <c r="AK76" s="92"/>
      <c r="AL76" s="92"/>
      <c r="AM76" s="92"/>
      <c r="AN76" s="92"/>
      <c r="AO76" s="92"/>
    </row>
    <row r="77" spans="1:41" x14ac:dyDescent="0.3">
      <c r="A77" s="92"/>
      <c r="B77" s="54"/>
      <c r="C77" s="12"/>
      <c r="H77" s="92"/>
      <c r="I77" s="97"/>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row>
    <row r="78" spans="1:41" ht="14.4" x14ac:dyDescent="0.3">
      <c r="A78" s="92"/>
      <c r="B78" s="363" t="s">
        <v>268</v>
      </c>
      <c r="C78" s="363"/>
      <c r="D78" s="363"/>
      <c r="E78" s="363"/>
      <c r="F78" s="207"/>
      <c r="G78" s="207"/>
      <c r="H78" s="92"/>
      <c r="I78" s="97"/>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row>
    <row r="79" spans="1:41" x14ac:dyDescent="0.3">
      <c r="A79" s="92"/>
      <c r="B79" s="18"/>
      <c r="C79" s="18"/>
      <c r="D79" s="208"/>
      <c r="E79" s="19" t="s">
        <v>104</v>
      </c>
      <c r="H79" s="92"/>
      <c r="I79" s="97"/>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row>
    <row r="80" spans="1:41" ht="15" x14ac:dyDescent="0.3">
      <c r="A80" s="92"/>
      <c r="B80" s="380" t="s">
        <v>105</v>
      </c>
      <c r="C80" s="380"/>
      <c r="D80" s="157" t="s">
        <v>106</v>
      </c>
      <c r="E80" s="20" t="s">
        <v>107</v>
      </c>
      <c r="F80" s="54"/>
      <c r="G80" s="54"/>
      <c r="H80" s="107"/>
      <c r="I80" s="97"/>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row>
    <row r="81" spans="1:41" x14ac:dyDescent="0.3">
      <c r="A81" s="92"/>
      <c r="B81" s="454" t="s">
        <v>269</v>
      </c>
      <c r="C81" s="455"/>
      <c r="D81" s="190"/>
      <c r="E81" s="190"/>
      <c r="F81" s="67"/>
      <c r="G81" s="67"/>
      <c r="H81" s="107"/>
      <c r="I81" s="230"/>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row>
    <row r="82" spans="1:41" x14ac:dyDescent="0.3">
      <c r="A82" s="92"/>
      <c r="B82" s="370" t="s">
        <v>270</v>
      </c>
      <c r="C82" s="453"/>
      <c r="D82" s="190"/>
      <c r="E82" s="190"/>
      <c r="F82" s="67"/>
      <c r="G82" s="67"/>
      <c r="H82" s="107"/>
      <c r="I82" s="97"/>
      <c r="J82" s="92"/>
      <c r="K82" s="92"/>
      <c r="L82" s="92"/>
      <c r="M82" s="92"/>
      <c r="N82" s="92"/>
      <c r="O82" s="92"/>
      <c r="P82" s="92"/>
      <c r="Q82" s="92"/>
      <c r="R82" s="92"/>
      <c r="S82" s="92"/>
      <c r="T82" s="92"/>
      <c r="U82" s="92"/>
      <c r="V82" s="92"/>
      <c r="W82" s="92"/>
      <c r="X82" s="92"/>
      <c r="Y82" s="92"/>
      <c r="Z82" s="92"/>
      <c r="AA82" s="92"/>
      <c r="AB82" s="92"/>
      <c r="AC82" s="92"/>
      <c r="AD82" s="92"/>
      <c r="AE82" s="92"/>
      <c r="AF82" s="92"/>
      <c r="AG82" s="92"/>
      <c r="AH82" s="92"/>
      <c r="AI82" s="92"/>
      <c r="AJ82" s="92"/>
      <c r="AK82" s="92"/>
      <c r="AL82" s="92"/>
      <c r="AM82" s="92"/>
      <c r="AN82" s="92"/>
      <c r="AO82" s="92"/>
    </row>
    <row r="83" spans="1:41" x14ac:dyDescent="0.3">
      <c r="A83" s="92"/>
      <c r="B83" s="69" t="s">
        <v>271</v>
      </c>
      <c r="C83" s="70"/>
      <c r="D83" s="190"/>
      <c r="E83" s="190"/>
      <c r="H83" s="94"/>
      <c r="I83" s="97"/>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row>
    <row r="84" spans="1:41" x14ac:dyDescent="0.3">
      <c r="A84" s="92"/>
      <c r="B84" s="69"/>
      <c r="C84" s="70"/>
      <c r="D84" s="190"/>
      <c r="E84" s="190"/>
      <c r="H84" s="94"/>
      <c r="I84" s="97"/>
      <c r="J84" s="92"/>
      <c r="K84" s="92"/>
      <c r="L84" s="92"/>
      <c r="M84" s="92"/>
      <c r="N84" s="92"/>
      <c r="O84" s="92"/>
      <c r="P84" s="92"/>
      <c r="Q84" s="92"/>
      <c r="R84" s="92"/>
      <c r="S84" s="92"/>
      <c r="T84" s="92"/>
      <c r="U84" s="92"/>
      <c r="V84" s="92"/>
      <c r="W84" s="92"/>
      <c r="X84" s="92"/>
      <c r="Y84" s="92"/>
      <c r="Z84" s="92"/>
      <c r="AA84" s="92"/>
      <c r="AB84" s="92"/>
      <c r="AC84" s="92"/>
      <c r="AD84" s="92"/>
      <c r="AE84" s="92"/>
      <c r="AF84" s="92"/>
      <c r="AG84" s="92"/>
      <c r="AH84" s="92"/>
      <c r="AI84" s="92"/>
      <c r="AJ84" s="92"/>
      <c r="AK84" s="92"/>
      <c r="AL84" s="92"/>
      <c r="AM84" s="92"/>
      <c r="AN84" s="92"/>
      <c r="AO84" s="92"/>
    </row>
    <row r="85" spans="1:41" x14ac:dyDescent="0.3">
      <c r="A85" s="92"/>
      <c r="H85" s="94"/>
      <c r="I85" s="97"/>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c r="AI85" s="92"/>
      <c r="AJ85" s="92"/>
      <c r="AK85" s="92"/>
      <c r="AL85" s="92"/>
      <c r="AM85" s="92"/>
      <c r="AN85" s="92"/>
      <c r="AO85" s="92"/>
    </row>
    <row r="86" spans="1:41" ht="14.4" x14ac:dyDescent="0.3">
      <c r="A86" s="92"/>
      <c r="B86" s="363" t="s">
        <v>140</v>
      </c>
      <c r="C86" s="363"/>
      <c r="D86" s="363"/>
      <c r="E86" s="363"/>
      <c r="F86" s="363"/>
      <c r="G86" s="363"/>
      <c r="H86" s="440" t="s">
        <v>272</v>
      </c>
      <c r="I86" s="97"/>
      <c r="J86" s="92"/>
      <c r="K86" s="92"/>
      <c r="L86" s="92"/>
      <c r="M86" s="92"/>
      <c r="N86" s="92"/>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row>
    <row r="87" spans="1:41" ht="66" customHeight="1" x14ac:dyDescent="0.3">
      <c r="A87" s="92"/>
      <c r="B87" s="451" t="s">
        <v>185</v>
      </c>
      <c r="C87" s="452"/>
      <c r="D87" s="39" t="s">
        <v>142</v>
      </c>
      <c r="E87" s="41" t="s">
        <v>143</v>
      </c>
      <c r="F87" s="40" t="s">
        <v>144</v>
      </c>
      <c r="G87" s="41" t="s">
        <v>145</v>
      </c>
      <c r="H87" s="440"/>
      <c r="I87" s="97"/>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c r="AI87" s="92"/>
      <c r="AJ87" s="92"/>
      <c r="AK87" s="92"/>
      <c r="AL87" s="92"/>
      <c r="AM87" s="92"/>
      <c r="AN87" s="92"/>
      <c r="AO87" s="92"/>
    </row>
    <row r="88" spans="1:41" ht="14.4" thickBot="1" x14ac:dyDescent="0.35">
      <c r="A88" s="92"/>
      <c r="B88" s="449"/>
      <c r="C88" s="450"/>
      <c r="D88" s="43"/>
      <c r="E88" s="45"/>
      <c r="F88" s="44"/>
      <c r="G88" s="45" t="s">
        <v>146</v>
      </c>
      <c r="H88" s="94"/>
      <c r="I88" s="97"/>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92"/>
      <c r="AI88" s="92"/>
      <c r="AJ88" s="92"/>
      <c r="AK88" s="92"/>
      <c r="AL88" s="92"/>
      <c r="AM88" s="92"/>
      <c r="AN88" s="92"/>
      <c r="AO88" s="92"/>
    </row>
    <row r="89" spans="1:41" ht="6" customHeight="1" thickTop="1" x14ac:dyDescent="0.3">
      <c r="A89" s="92"/>
      <c r="B89" s="441"/>
      <c r="C89" s="442"/>
      <c r="D89" s="36"/>
      <c r="E89" s="37"/>
      <c r="F89" s="49"/>
      <c r="G89" s="51"/>
      <c r="H89" s="94"/>
      <c r="I89" s="97"/>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row>
    <row r="90" spans="1:41" x14ac:dyDescent="0.3">
      <c r="A90" s="92"/>
      <c r="B90" s="441" t="s">
        <v>256</v>
      </c>
      <c r="C90" s="442"/>
      <c r="D90" s="37">
        <v>0</v>
      </c>
      <c r="E90" s="36">
        <v>0</v>
      </c>
      <c r="F90" s="50">
        <v>0</v>
      </c>
      <c r="G90" s="52">
        <f>SUM(D90:F90)</f>
        <v>0</v>
      </c>
      <c r="H90" s="94"/>
      <c r="I90" s="230"/>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row>
    <row r="91" spans="1:41" x14ac:dyDescent="0.3">
      <c r="A91" s="92"/>
      <c r="B91" s="441" t="s">
        <v>256</v>
      </c>
      <c r="C91" s="442"/>
      <c r="D91" s="37">
        <v>0</v>
      </c>
      <c r="E91" s="36">
        <v>0</v>
      </c>
      <c r="F91" s="50">
        <v>0</v>
      </c>
      <c r="G91" s="52">
        <f>SUM(D91:F91)</f>
        <v>0</v>
      </c>
      <c r="H91" s="94"/>
      <c r="I91" s="97"/>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row>
    <row r="92" spans="1:41" x14ac:dyDescent="0.3">
      <c r="A92" s="92"/>
      <c r="B92" s="441" t="s">
        <v>257</v>
      </c>
      <c r="C92" s="442"/>
      <c r="D92" s="37">
        <v>0</v>
      </c>
      <c r="E92" s="36">
        <v>0</v>
      </c>
      <c r="F92" s="50">
        <v>0</v>
      </c>
      <c r="G92" s="52">
        <f>SUM(D92:F92)</f>
        <v>0</v>
      </c>
      <c r="H92" s="94"/>
      <c r="I92" s="97"/>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row>
    <row r="93" spans="1:41" x14ac:dyDescent="0.3">
      <c r="A93" s="92"/>
      <c r="B93" s="441" t="s">
        <v>258</v>
      </c>
      <c r="C93" s="442"/>
      <c r="D93" s="37">
        <v>0</v>
      </c>
      <c r="E93" s="36">
        <v>0</v>
      </c>
      <c r="F93" s="50">
        <v>0</v>
      </c>
      <c r="G93" s="52">
        <f t="shared" ref="G93:G97" si="4">SUM(D93:F93)</f>
        <v>0</v>
      </c>
      <c r="H93" s="94"/>
      <c r="I93" s="97"/>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row>
    <row r="94" spans="1:41" x14ac:dyDescent="0.3">
      <c r="A94" s="92"/>
      <c r="B94" s="441" t="s">
        <v>259</v>
      </c>
      <c r="C94" s="442"/>
      <c r="D94" s="37">
        <v>0</v>
      </c>
      <c r="E94" s="36">
        <v>0</v>
      </c>
      <c r="F94" s="50">
        <v>0</v>
      </c>
      <c r="G94" s="52">
        <f t="shared" si="4"/>
        <v>0</v>
      </c>
      <c r="H94" s="94"/>
      <c r="I94" s="97"/>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row>
    <row r="95" spans="1:41" x14ac:dyDescent="0.3">
      <c r="A95" s="92"/>
      <c r="B95" s="441" t="s">
        <v>260</v>
      </c>
      <c r="C95" s="442"/>
      <c r="D95" s="37">
        <v>0</v>
      </c>
      <c r="E95" s="36">
        <v>0</v>
      </c>
      <c r="F95" s="50">
        <v>0</v>
      </c>
      <c r="G95" s="52">
        <f t="shared" si="4"/>
        <v>0</v>
      </c>
      <c r="H95" s="94"/>
      <c r="I95" s="97"/>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row>
    <row r="96" spans="1:41" x14ac:dyDescent="0.3">
      <c r="A96" s="92"/>
      <c r="B96" s="441" t="s">
        <v>261</v>
      </c>
      <c r="C96" s="442"/>
      <c r="D96" s="37">
        <v>0</v>
      </c>
      <c r="E96" s="36">
        <v>0</v>
      </c>
      <c r="F96" s="50">
        <v>0</v>
      </c>
      <c r="G96" s="52">
        <f t="shared" si="4"/>
        <v>0</v>
      </c>
      <c r="H96" s="94"/>
      <c r="I96" s="97"/>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row>
    <row r="97" spans="1:41" x14ac:dyDescent="0.3">
      <c r="A97" s="92"/>
      <c r="B97" s="441" t="s">
        <v>262</v>
      </c>
      <c r="C97" s="442"/>
      <c r="D97" s="37">
        <v>0</v>
      </c>
      <c r="E97" s="36">
        <v>0</v>
      </c>
      <c r="F97" s="50">
        <v>0</v>
      </c>
      <c r="G97" s="52">
        <f t="shared" si="4"/>
        <v>0</v>
      </c>
      <c r="H97" s="94"/>
      <c r="I97" s="97"/>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2"/>
      <c r="AI97" s="92"/>
      <c r="AJ97" s="92"/>
      <c r="AK97" s="92"/>
      <c r="AL97" s="92"/>
      <c r="AM97" s="92"/>
      <c r="AN97" s="92"/>
      <c r="AO97" s="92"/>
    </row>
    <row r="98" spans="1:41" x14ac:dyDescent="0.3">
      <c r="A98" s="92"/>
      <c r="B98" s="441" t="s">
        <v>263</v>
      </c>
      <c r="C98" s="442"/>
      <c r="D98" s="37">
        <v>0</v>
      </c>
      <c r="E98" s="36">
        <v>0</v>
      </c>
      <c r="F98" s="50">
        <v>0</v>
      </c>
      <c r="G98" s="52">
        <f t="shared" ref="G98:G101" si="5">SUM(D98:F98)</f>
        <v>0</v>
      </c>
      <c r="H98" s="94"/>
      <c r="I98" s="97"/>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92"/>
      <c r="AI98" s="92"/>
      <c r="AJ98" s="92"/>
      <c r="AK98" s="92"/>
      <c r="AL98" s="92"/>
      <c r="AM98" s="92"/>
      <c r="AN98" s="92"/>
      <c r="AO98" s="92"/>
    </row>
    <row r="99" spans="1:41" x14ac:dyDescent="0.3">
      <c r="A99" s="92"/>
      <c r="B99" s="441" t="s">
        <v>264</v>
      </c>
      <c r="C99" s="442"/>
      <c r="D99" s="37">
        <v>0</v>
      </c>
      <c r="E99" s="36">
        <v>0</v>
      </c>
      <c r="F99" s="50">
        <v>0</v>
      </c>
      <c r="G99" s="52">
        <f t="shared" si="5"/>
        <v>0</v>
      </c>
      <c r="H99" s="94"/>
      <c r="I99" s="97"/>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c r="AI99" s="92"/>
      <c r="AJ99" s="92"/>
      <c r="AK99" s="92"/>
      <c r="AL99" s="92"/>
      <c r="AM99" s="92"/>
      <c r="AN99" s="92"/>
      <c r="AO99" s="92"/>
    </row>
    <row r="100" spans="1:41" x14ac:dyDescent="0.3">
      <c r="A100" s="92"/>
      <c r="B100" s="441" t="s">
        <v>265</v>
      </c>
      <c r="C100" s="442"/>
      <c r="D100" s="37">
        <v>0</v>
      </c>
      <c r="E100" s="36">
        <v>0</v>
      </c>
      <c r="F100" s="50">
        <v>0</v>
      </c>
      <c r="G100" s="52">
        <f t="shared" si="5"/>
        <v>0</v>
      </c>
      <c r="H100" s="94"/>
      <c r="I100" s="97"/>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92"/>
      <c r="AI100" s="92"/>
      <c r="AJ100" s="92"/>
      <c r="AK100" s="92"/>
      <c r="AL100" s="92"/>
      <c r="AM100" s="92"/>
      <c r="AN100" s="92"/>
      <c r="AO100" s="92"/>
    </row>
    <row r="101" spans="1:41" x14ac:dyDescent="0.3">
      <c r="A101" s="92"/>
      <c r="B101" s="441" t="s">
        <v>266</v>
      </c>
      <c r="C101" s="442"/>
      <c r="D101" s="37">
        <v>0</v>
      </c>
      <c r="E101" s="36">
        <v>0</v>
      </c>
      <c r="F101" s="50">
        <v>0</v>
      </c>
      <c r="G101" s="52">
        <f t="shared" si="5"/>
        <v>0</v>
      </c>
      <c r="H101" s="94"/>
      <c r="I101" s="97"/>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c r="AI101" s="92"/>
      <c r="AJ101" s="92"/>
      <c r="AK101" s="92"/>
      <c r="AL101" s="92"/>
      <c r="AM101" s="92"/>
      <c r="AN101" s="92"/>
      <c r="AO101" s="92"/>
    </row>
    <row r="102" spans="1:41" x14ac:dyDescent="0.3">
      <c r="A102" s="92"/>
      <c r="B102" s="441"/>
      <c r="C102" s="442"/>
      <c r="D102" s="37">
        <v>0</v>
      </c>
      <c r="E102" s="36">
        <v>0</v>
      </c>
      <c r="F102" s="50">
        <v>0</v>
      </c>
      <c r="G102" s="52">
        <f t="shared" ref="G102" si="6">SUM(D102:F102)</f>
        <v>0</v>
      </c>
      <c r="H102" s="94"/>
      <c r="I102" s="97"/>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92"/>
      <c r="AJ102" s="92"/>
      <c r="AK102" s="92"/>
      <c r="AL102" s="92"/>
      <c r="AM102" s="92"/>
      <c r="AN102" s="92"/>
      <c r="AO102" s="92"/>
    </row>
    <row r="103" spans="1:41" ht="4.5" customHeight="1" thickBot="1" x14ac:dyDescent="0.35">
      <c r="A103" s="92"/>
      <c r="B103" s="447"/>
      <c r="C103" s="448"/>
      <c r="D103" s="228"/>
      <c r="E103" s="228"/>
      <c r="F103" s="243"/>
      <c r="G103" s="244"/>
      <c r="H103" s="94"/>
      <c r="I103" s="97"/>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row>
    <row r="104" spans="1:41" ht="14.4" thickTop="1" x14ac:dyDescent="0.3">
      <c r="A104" s="92"/>
      <c r="B104" s="445" t="s">
        <v>129</v>
      </c>
      <c r="C104" s="446"/>
      <c r="D104" s="245">
        <f>SUM(D89:D103)</f>
        <v>0</v>
      </c>
      <c r="E104" s="245">
        <f>SUM(E89:E103)</f>
        <v>0</v>
      </c>
      <c r="F104" s="246">
        <f>SUM(F89:F103)</f>
        <v>0</v>
      </c>
      <c r="G104" s="247">
        <f>SUM(G89:G103)</f>
        <v>0</v>
      </c>
      <c r="H104" s="94"/>
      <c r="I104" s="237"/>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row>
    <row r="105" spans="1:41" x14ac:dyDescent="0.3">
      <c r="A105" s="92"/>
      <c r="B105" s="94"/>
      <c r="C105" s="94"/>
      <c r="D105" s="94"/>
      <c r="E105" s="94"/>
      <c r="F105" s="94"/>
      <c r="G105" s="94"/>
      <c r="H105" s="94"/>
      <c r="I105" s="97"/>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row>
    <row r="106" spans="1:41" x14ac:dyDescent="0.3">
      <c r="A106" s="92"/>
      <c r="B106" s="94"/>
      <c r="C106" s="94"/>
      <c r="D106" s="94"/>
      <c r="E106" s="94"/>
      <c r="F106" s="94"/>
      <c r="G106" s="94"/>
      <c r="H106" s="94"/>
      <c r="I106" s="97"/>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row>
    <row r="107" spans="1:41" x14ac:dyDescent="0.3">
      <c r="A107" s="92"/>
      <c r="B107" s="96"/>
      <c r="C107" s="94"/>
      <c r="D107" s="94"/>
      <c r="E107" s="94"/>
      <c r="F107" s="94"/>
      <c r="G107" s="94"/>
      <c r="H107" s="94"/>
      <c r="I107" s="97"/>
      <c r="J107" s="92"/>
      <c r="K107" s="92"/>
      <c r="L107" s="92"/>
      <c r="M107" s="92"/>
      <c r="N107" s="92"/>
      <c r="O107" s="92"/>
      <c r="P107" s="92"/>
      <c r="Q107" s="92"/>
      <c r="R107" s="92"/>
      <c r="S107" s="92"/>
      <c r="T107" s="92"/>
      <c r="U107" s="92"/>
      <c r="V107" s="92"/>
      <c r="W107" s="92"/>
      <c r="X107" s="92"/>
      <c r="Y107" s="92"/>
      <c r="Z107" s="92"/>
      <c r="AA107" s="92"/>
      <c r="AB107" s="92"/>
      <c r="AC107" s="92"/>
      <c r="AD107" s="92"/>
      <c r="AE107" s="92"/>
      <c r="AF107" s="92"/>
      <c r="AG107" s="92"/>
      <c r="AH107" s="92"/>
      <c r="AI107" s="92"/>
      <c r="AJ107" s="92"/>
      <c r="AK107" s="92"/>
      <c r="AL107" s="92"/>
      <c r="AM107" s="92"/>
      <c r="AN107" s="92"/>
      <c r="AO107" s="92"/>
    </row>
    <row r="108" spans="1:41" x14ac:dyDescent="0.3">
      <c r="A108" s="92"/>
      <c r="B108" s="97"/>
      <c r="C108" s="94"/>
      <c r="D108" s="94"/>
      <c r="E108" s="94"/>
      <c r="F108" s="94"/>
      <c r="G108" s="94"/>
      <c r="H108" s="94"/>
      <c r="I108" s="97"/>
      <c r="J108" s="92"/>
      <c r="K108" s="92"/>
      <c r="L108" s="92"/>
      <c r="M108" s="92"/>
      <c r="N108" s="92"/>
      <c r="O108" s="92"/>
      <c r="P108" s="92"/>
      <c r="Q108" s="92"/>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row>
    <row r="109" spans="1:41" x14ac:dyDescent="0.3">
      <c r="A109" s="92"/>
      <c r="B109" s="97"/>
      <c r="C109" s="94"/>
      <c r="D109" s="94"/>
      <c r="E109" s="94"/>
      <c r="F109" s="94"/>
      <c r="G109" s="94"/>
      <c r="H109" s="94"/>
      <c r="I109" s="97"/>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row>
    <row r="110" spans="1:41" x14ac:dyDescent="0.3">
      <c r="A110" s="92"/>
      <c r="B110" s="97"/>
      <c r="C110" s="94"/>
      <c r="D110" s="94"/>
      <c r="E110" s="94"/>
      <c r="F110" s="94"/>
      <c r="G110" s="94"/>
      <c r="H110" s="94"/>
      <c r="I110" s="97"/>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92"/>
      <c r="AI110" s="92"/>
      <c r="AJ110" s="92"/>
      <c r="AK110" s="92"/>
      <c r="AL110" s="92"/>
      <c r="AM110" s="92"/>
      <c r="AN110" s="92"/>
      <c r="AO110" s="92"/>
    </row>
    <row r="111" spans="1:41" x14ac:dyDescent="0.3">
      <c r="A111" s="92"/>
      <c r="B111" s="97"/>
      <c r="C111" s="94"/>
      <c r="D111" s="94"/>
      <c r="E111" s="94"/>
      <c r="F111" s="94"/>
      <c r="G111" s="94"/>
      <c r="H111" s="94"/>
      <c r="I111" s="97"/>
      <c r="J111" s="92"/>
      <c r="K111" s="92"/>
      <c r="L111" s="92"/>
      <c r="M111" s="92"/>
      <c r="N111" s="92"/>
      <c r="O111" s="92"/>
      <c r="P111" s="92"/>
      <c r="Q111" s="92"/>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row>
    <row r="112" spans="1:41" x14ac:dyDescent="0.3">
      <c r="A112" s="92"/>
      <c r="B112" s="97"/>
      <c r="C112" s="94"/>
      <c r="D112" s="94"/>
      <c r="E112" s="94"/>
      <c r="F112" s="94"/>
      <c r="G112" s="94"/>
      <c r="H112" s="94"/>
      <c r="I112" s="97"/>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row>
    <row r="113" spans="1:41" x14ac:dyDescent="0.3">
      <c r="A113" s="92"/>
      <c r="B113" s="97"/>
      <c r="C113" s="94"/>
      <c r="D113" s="94"/>
      <c r="E113" s="94"/>
      <c r="F113" s="94"/>
      <c r="G113" s="94"/>
      <c r="H113" s="94"/>
      <c r="I113" s="97"/>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row>
    <row r="114" spans="1:41" x14ac:dyDescent="0.3">
      <c r="A114" s="92"/>
      <c r="B114" s="97"/>
      <c r="C114" s="94"/>
      <c r="D114" s="94"/>
      <c r="E114" s="94"/>
      <c r="F114" s="94"/>
      <c r="G114" s="94"/>
      <c r="H114" s="94"/>
      <c r="I114" s="97"/>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row>
    <row r="115" spans="1:41" x14ac:dyDescent="0.3">
      <c r="A115" s="92"/>
      <c r="B115" s="97"/>
      <c r="C115" s="94"/>
      <c r="D115" s="94"/>
      <c r="E115" s="94"/>
      <c r="F115" s="94"/>
      <c r="G115" s="94"/>
      <c r="H115" s="94"/>
      <c r="I115" s="97"/>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row>
    <row r="116" spans="1:41" x14ac:dyDescent="0.3">
      <c r="A116" s="92"/>
      <c r="B116" s="97"/>
      <c r="C116" s="94"/>
      <c r="D116" s="94"/>
      <c r="E116" s="94"/>
      <c r="F116" s="94"/>
      <c r="G116" s="94"/>
      <c r="H116" s="94"/>
      <c r="I116" s="97"/>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row>
    <row r="117" spans="1:41" x14ac:dyDescent="0.3">
      <c r="A117" s="92"/>
      <c r="B117" s="97"/>
      <c r="C117" s="94"/>
      <c r="D117" s="94"/>
      <c r="E117" s="94"/>
      <c r="F117" s="94"/>
      <c r="G117" s="94"/>
      <c r="H117" s="94"/>
      <c r="I117" s="97"/>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row>
    <row r="118" spans="1:41" x14ac:dyDescent="0.3">
      <c r="A118" s="92"/>
      <c r="B118" s="97"/>
      <c r="C118" s="94"/>
      <c r="D118" s="94"/>
      <c r="E118" s="94"/>
      <c r="F118" s="94"/>
      <c r="G118" s="94"/>
      <c r="H118" s="94"/>
      <c r="I118" s="97"/>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row>
    <row r="119" spans="1:41" x14ac:dyDescent="0.3">
      <c r="A119" s="92"/>
      <c r="B119" s="97"/>
      <c r="C119" s="94"/>
      <c r="D119" s="94"/>
      <c r="E119" s="94"/>
      <c r="F119" s="94"/>
      <c r="G119" s="94"/>
      <c r="H119" s="94"/>
      <c r="I119" s="97"/>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row>
    <row r="120" spans="1:41" x14ac:dyDescent="0.3">
      <c r="A120" s="92"/>
      <c r="B120" s="97"/>
      <c r="C120" s="94"/>
      <c r="D120" s="94"/>
      <c r="E120" s="94"/>
      <c r="F120" s="94"/>
      <c r="G120" s="94"/>
      <c r="H120" s="94"/>
      <c r="I120" s="97"/>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row>
    <row r="121" spans="1:41" x14ac:dyDescent="0.3">
      <c r="A121" s="92"/>
      <c r="B121" s="97"/>
      <c r="C121" s="94"/>
      <c r="D121" s="94"/>
      <c r="E121" s="94"/>
      <c r="F121" s="94"/>
      <c r="G121" s="94"/>
      <c r="H121" s="94"/>
      <c r="I121" s="97"/>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row>
    <row r="122" spans="1:41" x14ac:dyDescent="0.3">
      <c r="A122" s="92"/>
      <c r="B122" s="97"/>
      <c r="C122" s="94"/>
      <c r="D122" s="94"/>
      <c r="E122" s="94"/>
      <c r="F122" s="94"/>
      <c r="G122" s="94"/>
      <c r="H122" s="94"/>
      <c r="I122" s="97"/>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row>
    <row r="123" spans="1:41" x14ac:dyDescent="0.3">
      <c r="A123" s="92"/>
      <c r="B123" s="97"/>
      <c r="C123" s="94"/>
      <c r="D123" s="94"/>
      <c r="E123" s="94"/>
      <c r="F123" s="94"/>
      <c r="G123" s="94"/>
      <c r="H123" s="94"/>
      <c r="I123" s="97"/>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row>
    <row r="124" spans="1:41" x14ac:dyDescent="0.3">
      <c r="A124" s="92"/>
      <c r="B124" s="97"/>
      <c r="C124" s="94"/>
      <c r="D124" s="94"/>
      <c r="E124" s="94"/>
      <c r="F124" s="94"/>
      <c r="G124" s="94"/>
      <c r="H124" s="94"/>
      <c r="I124" s="97"/>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c r="AI124" s="92"/>
      <c r="AJ124" s="92"/>
      <c r="AK124" s="92"/>
      <c r="AL124" s="92"/>
      <c r="AM124" s="92"/>
      <c r="AN124" s="92"/>
      <c r="AO124" s="92"/>
    </row>
    <row r="125" spans="1:41" x14ac:dyDescent="0.3">
      <c r="A125" s="92"/>
      <c r="B125" s="97"/>
      <c r="C125" s="94"/>
      <c r="D125" s="94"/>
      <c r="E125" s="94"/>
      <c r="F125" s="94"/>
      <c r="G125" s="94"/>
      <c r="H125" s="94"/>
      <c r="I125" s="97"/>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row>
    <row r="126" spans="1:41" x14ac:dyDescent="0.3">
      <c r="A126" s="92"/>
      <c r="B126" s="97"/>
      <c r="C126" s="94"/>
      <c r="D126" s="94"/>
      <c r="E126" s="94"/>
      <c r="F126" s="94"/>
      <c r="G126" s="94"/>
      <c r="H126" s="94"/>
      <c r="I126" s="97"/>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row>
    <row r="127" spans="1:41" x14ac:dyDescent="0.3">
      <c r="A127" s="92"/>
      <c r="B127" s="97"/>
      <c r="C127" s="94"/>
      <c r="D127" s="94"/>
      <c r="E127" s="94"/>
      <c r="F127" s="94"/>
      <c r="G127" s="94"/>
      <c r="H127" s="94"/>
      <c r="I127" s="97"/>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row>
    <row r="128" spans="1:41" x14ac:dyDescent="0.3">
      <c r="A128" s="92"/>
      <c r="B128" s="97"/>
      <c r="C128" s="94"/>
      <c r="D128" s="94"/>
      <c r="E128" s="94"/>
      <c r="F128" s="94"/>
      <c r="G128" s="94"/>
      <c r="H128" s="94"/>
      <c r="I128" s="97"/>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row>
    <row r="129" spans="1:41" x14ac:dyDescent="0.3">
      <c r="A129" s="92"/>
      <c r="B129" s="97"/>
      <c r="C129" s="94"/>
      <c r="D129" s="94"/>
      <c r="E129" s="94"/>
      <c r="F129" s="94"/>
      <c r="G129" s="94"/>
      <c r="H129" s="94"/>
      <c r="I129" s="97"/>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row>
    <row r="130" spans="1:41" x14ac:dyDescent="0.3">
      <c r="A130" s="92"/>
      <c r="B130" s="97"/>
      <c r="C130" s="94"/>
      <c r="D130" s="94"/>
      <c r="E130" s="94"/>
      <c r="F130" s="94"/>
      <c r="G130" s="94"/>
      <c r="H130" s="94"/>
      <c r="I130" s="97"/>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row>
    <row r="131" spans="1:41" x14ac:dyDescent="0.3">
      <c r="A131" s="92"/>
      <c r="B131" s="97"/>
      <c r="C131" s="94"/>
      <c r="D131" s="94"/>
      <c r="E131" s="94"/>
      <c r="F131" s="94"/>
      <c r="G131" s="94"/>
      <c r="H131" s="94"/>
      <c r="I131" s="97"/>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row>
    <row r="132" spans="1:41" x14ac:dyDescent="0.3">
      <c r="A132" s="92"/>
      <c r="B132" s="97"/>
      <c r="C132" s="94"/>
      <c r="D132" s="94"/>
      <c r="E132" s="94"/>
      <c r="F132" s="94"/>
      <c r="G132" s="94"/>
      <c r="H132" s="94"/>
      <c r="I132" s="97"/>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row>
    <row r="133" spans="1:41" x14ac:dyDescent="0.3">
      <c r="A133" s="92"/>
      <c r="B133" s="97"/>
      <c r="C133" s="94"/>
      <c r="D133" s="94"/>
      <c r="E133" s="94"/>
      <c r="F133" s="94"/>
      <c r="G133" s="94"/>
      <c r="H133" s="94"/>
      <c r="I133" s="97"/>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row>
    <row r="134" spans="1:41" x14ac:dyDescent="0.3">
      <c r="A134" s="92"/>
      <c r="B134" s="97"/>
      <c r="C134" s="94"/>
      <c r="D134" s="94"/>
      <c r="E134" s="94"/>
      <c r="F134" s="94"/>
      <c r="G134" s="94"/>
      <c r="H134" s="94"/>
      <c r="I134" s="97"/>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row>
    <row r="135" spans="1:41" x14ac:dyDescent="0.3">
      <c r="A135" s="92"/>
      <c r="B135" s="97"/>
      <c r="C135" s="94"/>
      <c r="D135" s="94"/>
      <c r="E135" s="94"/>
      <c r="F135" s="94"/>
      <c r="G135" s="94"/>
      <c r="H135" s="94"/>
      <c r="I135" s="97"/>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row>
    <row r="136" spans="1:41" x14ac:dyDescent="0.3">
      <c r="A136" s="92"/>
      <c r="B136" s="97"/>
      <c r="C136" s="94"/>
      <c r="D136" s="94"/>
      <c r="E136" s="94"/>
      <c r="F136" s="94"/>
      <c r="G136" s="94"/>
      <c r="H136" s="94"/>
      <c r="I136" s="97"/>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row>
    <row r="137" spans="1:41" x14ac:dyDescent="0.3">
      <c r="A137" s="92"/>
      <c r="B137" s="97"/>
      <c r="C137" s="94"/>
      <c r="D137" s="94"/>
      <c r="E137" s="94"/>
      <c r="F137" s="94"/>
      <c r="G137" s="94"/>
      <c r="H137" s="94"/>
      <c r="I137" s="97"/>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row>
    <row r="138" spans="1:41" x14ac:dyDescent="0.3">
      <c r="A138" s="92"/>
      <c r="B138" s="97"/>
      <c r="C138" s="94"/>
      <c r="D138" s="94"/>
      <c r="E138" s="94"/>
      <c r="F138" s="94"/>
      <c r="G138" s="94"/>
      <c r="H138" s="94"/>
      <c r="I138" s="97"/>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row>
    <row r="139" spans="1:41" x14ac:dyDescent="0.3">
      <c r="A139" s="92"/>
      <c r="B139" s="94"/>
      <c r="C139" s="94"/>
      <c r="D139" s="94"/>
      <c r="E139" s="94"/>
      <c r="F139" s="94"/>
      <c r="G139" s="94"/>
      <c r="H139" s="94"/>
      <c r="I139" s="97"/>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row>
    <row r="140" spans="1:41" x14ac:dyDescent="0.3">
      <c r="A140" s="92"/>
      <c r="B140" s="94"/>
      <c r="C140" s="94"/>
      <c r="D140" s="94"/>
      <c r="E140" s="94"/>
      <c r="F140" s="94"/>
      <c r="G140" s="94"/>
      <c r="H140" s="94"/>
      <c r="I140" s="97"/>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row>
    <row r="141" spans="1:41" x14ac:dyDescent="0.3">
      <c r="A141" s="92"/>
      <c r="B141" s="94"/>
      <c r="C141" s="94"/>
      <c r="D141" s="94"/>
      <c r="E141" s="94"/>
      <c r="F141" s="94"/>
      <c r="G141" s="94"/>
      <c r="H141" s="94"/>
      <c r="I141" s="97"/>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row>
    <row r="142" spans="1:41" x14ac:dyDescent="0.3">
      <c r="A142" s="92"/>
      <c r="B142" s="94"/>
      <c r="C142" s="94"/>
      <c r="D142" s="94"/>
      <c r="E142" s="94"/>
      <c r="F142" s="94"/>
      <c r="G142" s="94"/>
      <c r="H142" s="94"/>
      <c r="I142" s="97"/>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row>
    <row r="143" spans="1:41" x14ac:dyDescent="0.3">
      <c r="A143" s="92"/>
      <c r="B143" s="94"/>
      <c r="C143" s="94"/>
      <c r="D143" s="94"/>
      <c r="E143" s="94"/>
      <c r="F143" s="94"/>
      <c r="G143" s="94"/>
      <c r="H143" s="94"/>
      <c r="I143" s="97"/>
      <c r="J143" s="92"/>
      <c r="K143" s="92"/>
      <c r="L143" s="92"/>
      <c r="M143" s="92"/>
      <c r="N143" s="92"/>
      <c r="O143" s="92"/>
      <c r="P143" s="92"/>
      <c r="Q143" s="92"/>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row>
    <row r="144" spans="1:41" x14ac:dyDescent="0.3">
      <c r="A144" s="92"/>
      <c r="B144" s="94"/>
      <c r="C144" s="94"/>
      <c r="D144" s="94"/>
      <c r="E144" s="94"/>
      <c r="F144" s="94"/>
      <c r="G144" s="94"/>
      <c r="H144" s="94"/>
      <c r="I144" s="97"/>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92"/>
      <c r="AL144" s="92"/>
      <c r="AM144" s="92"/>
      <c r="AN144" s="92"/>
      <c r="AO144" s="92"/>
    </row>
    <row r="145" spans="1:41" x14ac:dyDescent="0.3">
      <c r="A145" s="92"/>
      <c r="B145" s="94"/>
      <c r="C145" s="94"/>
      <c r="D145" s="94"/>
      <c r="E145" s="94"/>
      <c r="F145" s="94"/>
      <c r="G145" s="94"/>
      <c r="H145" s="94"/>
      <c r="I145" s="97"/>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row>
    <row r="146" spans="1:41" x14ac:dyDescent="0.3">
      <c r="A146" s="92"/>
      <c r="B146" s="94"/>
      <c r="C146" s="94"/>
      <c r="D146" s="94"/>
      <c r="E146" s="94"/>
      <c r="F146" s="94"/>
      <c r="G146" s="94"/>
      <c r="H146" s="94"/>
      <c r="I146" s="97"/>
      <c r="J146" s="92"/>
      <c r="K146" s="92"/>
      <c r="L146" s="92"/>
      <c r="M146" s="92"/>
      <c r="N146" s="92"/>
      <c r="O146" s="92"/>
      <c r="P146" s="92"/>
      <c r="Q146" s="92"/>
      <c r="R146" s="92"/>
      <c r="S146" s="92"/>
      <c r="T146" s="92"/>
      <c r="U146" s="92"/>
      <c r="V146" s="92"/>
      <c r="W146" s="92"/>
      <c r="X146" s="92"/>
      <c r="Y146" s="92"/>
      <c r="Z146" s="92"/>
      <c r="AA146" s="92"/>
      <c r="AB146" s="92"/>
      <c r="AC146" s="92"/>
      <c r="AD146" s="92"/>
      <c r="AE146" s="92"/>
      <c r="AF146" s="92"/>
      <c r="AG146" s="92"/>
      <c r="AH146" s="92"/>
      <c r="AI146" s="92"/>
      <c r="AJ146" s="92"/>
      <c r="AK146" s="92"/>
      <c r="AL146" s="92"/>
      <c r="AM146" s="92"/>
      <c r="AN146" s="92"/>
      <c r="AO146" s="92"/>
    </row>
    <row r="147" spans="1:41" x14ac:dyDescent="0.3">
      <c r="A147" s="92"/>
      <c r="B147" s="94"/>
      <c r="C147" s="94"/>
      <c r="D147" s="94"/>
      <c r="E147" s="94"/>
      <c r="F147" s="94"/>
      <c r="G147" s="94"/>
      <c r="H147" s="94"/>
      <c r="I147" s="97"/>
      <c r="J147" s="92"/>
      <c r="K147" s="92"/>
      <c r="L147" s="92"/>
      <c r="M147" s="92"/>
      <c r="N147" s="92"/>
      <c r="O147" s="92"/>
      <c r="P147" s="92"/>
      <c r="Q147" s="92"/>
      <c r="R147" s="92"/>
      <c r="S147" s="92"/>
      <c r="T147" s="92"/>
      <c r="U147" s="92"/>
      <c r="V147" s="92"/>
      <c r="W147" s="92"/>
      <c r="X147" s="92"/>
      <c r="Y147" s="92"/>
      <c r="Z147" s="92"/>
      <c r="AA147" s="92"/>
      <c r="AB147" s="92"/>
      <c r="AC147" s="92"/>
      <c r="AD147" s="92"/>
      <c r="AE147" s="92"/>
      <c r="AF147" s="92"/>
      <c r="AG147" s="92"/>
      <c r="AH147" s="92"/>
      <c r="AI147" s="92"/>
      <c r="AJ147" s="92"/>
      <c r="AK147" s="92"/>
      <c r="AL147" s="92"/>
      <c r="AM147" s="92"/>
      <c r="AN147" s="92"/>
      <c r="AO147" s="92"/>
    </row>
    <row r="148" spans="1:41" x14ac:dyDescent="0.3">
      <c r="A148" s="92"/>
      <c r="B148" s="94"/>
      <c r="C148" s="94"/>
      <c r="D148" s="94"/>
      <c r="E148" s="94"/>
      <c r="F148" s="94"/>
      <c r="G148" s="94"/>
      <c r="H148" s="94"/>
      <c r="I148" s="97"/>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92"/>
      <c r="AI148" s="92"/>
      <c r="AJ148" s="92"/>
      <c r="AK148" s="92"/>
      <c r="AL148" s="92"/>
      <c r="AM148" s="92"/>
      <c r="AN148" s="92"/>
      <c r="AO148" s="92"/>
    </row>
    <row r="149" spans="1:41" x14ac:dyDescent="0.3">
      <c r="A149" s="92"/>
      <c r="B149" s="94"/>
      <c r="C149" s="94"/>
      <c r="D149" s="94"/>
      <c r="E149" s="94"/>
      <c r="F149" s="94"/>
      <c r="G149" s="94"/>
      <c r="H149" s="94"/>
      <c r="I149" s="97"/>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row>
    <row r="150" spans="1:41" x14ac:dyDescent="0.3">
      <c r="A150" s="92"/>
      <c r="B150" s="94"/>
      <c r="C150" s="94"/>
      <c r="D150" s="94"/>
      <c r="E150" s="94"/>
      <c r="F150" s="94"/>
      <c r="G150" s="94"/>
      <c r="H150" s="94"/>
      <c r="I150" s="97"/>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92"/>
      <c r="AH150" s="92"/>
      <c r="AI150" s="92"/>
      <c r="AJ150" s="92"/>
      <c r="AK150" s="92"/>
      <c r="AL150" s="92"/>
      <c r="AM150" s="92"/>
      <c r="AN150" s="92"/>
      <c r="AO150" s="92"/>
    </row>
    <row r="151" spans="1:41" x14ac:dyDescent="0.3">
      <c r="A151" s="92"/>
      <c r="B151" s="94"/>
      <c r="C151" s="94"/>
      <c r="D151" s="94"/>
      <c r="E151" s="94"/>
      <c r="F151" s="94"/>
      <c r="G151" s="94"/>
      <c r="H151" s="94"/>
      <c r="I151" s="97"/>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row>
    <row r="152" spans="1:41" x14ac:dyDescent="0.3">
      <c r="A152" s="92"/>
      <c r="B152" s="94"/>
      <c r="C152" s="94"/>
      <c r="D152" s="94"/>
      <c r="E152" s="94"/>
      <c r="F152" s="94"/>
      <c r="G152" s="94"/>
      <c r="H152" s="94"/>
      <c r="I152" s="97"/>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92"/>
      <c r="AH152" s="92"/>
      <c r="AI152" s="92"/>
      <c r="AJ152" s="92"/>
      <c r="AK152" s="92"/>
      <c r="AL152" s="92"/>
      <c r="AM152" s="92"/>
      <c r="AN152" s="92"/>
      <c r="AO152" s="92"/>
    </row>
    <row r="153" spans="1:41" x14ac:dyDescent="0.3">
      <c r="A153" s="92"/>
      <c r="B153" s="94"/>
      <c r="C153" s="94"/>
      <c r="D153" s="94"/>
      <c r="E153" s="94"/>
      <c r="F153" s="94"/>
      <c r="G153" s="94"/>
      <c r="H153" s="94"/>
      <c r="I153" s="97"/>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row>
    <row r="154" spans="1:41" x14ac:dyDescent="0.3">
      <c r="A154" s="92"/>
      <c r="B154" s="94"/>
      <c r="C154" s="94"/>
      <c r="D154" s="94"/>
      <c r="E154" s="94"/>
      <c r="F154" s="94"/>
      <c r="G154" s="94"/>
      <c r="H154" s="94"/>
      <c r="I154" s="97"/>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K154" s="92"/>
      <c r="AL154" s="92"/>
      <c r="AM154" s="92"/>
      <c r="AN154" s="92"/>
      <c r="AO154" s="92"/>
    </row>
    <row r="155" spans="1:41" x14ac:dyDescent="0.3">
      <c r="A155" s="92"/>
      <c r="B155" s="94"/>
      <c r="C155" s="94"/>
      <c r="D155" s="94"/>
      <c r="E155" s="94"/>
      <c r="F155" s="94"/>
      <c r="G155" s="94"/>
      <c r="H155" s="94"/>
      <c r="I155" s="97"/>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row>
    <row r="156" spans="1:41" x14ac:dyDescent="0.3">
      <c r="A156" s="92"/>
      <c r="B156" s="94"/>
      <c r="C156" s="94"/>
      <c r="D156" s="94"/>
      <c r="E156" s="94"/>
      <c r="F156" s="94"/>
      <c r="G156" s="94"/>
      <c r="H156" s="94"/>
      <c r="I156" s="97"/>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row>
    <row r="157" spans="1:41" x14ac:dyDescent="0.3">
      <c r="A157" s="92"/>
      <c r="B157" s="94"/>
      <c r="C157" s="94"/>
      <c r="D157" s="94"/>
      <c r="E157" s="94"/>
      <c r="F157" s="94"/>
      <c r="G157" s="94"/>
      <c r="H157" s="94"/>
      <c r="I157" s="97"/>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92"/>
      <c r="AI157" s="92"/>
      <c r="AJ157" s="92"/>
      <c r="AK157" s="92"/>
      <c r="AL157" s="92"/>
      <c r="AM157" s="92"/>
      <c r="AN157" s="92"/>
      <c r="AO157" s="92"/>
    </row>
    <row r="158" spans="1:41" x14ac:dyDescent="0.3">
      <c r="A158" s="92"/>
      <c r="B158" s="94"/>
      <c r="C158" s="94"/>
      <c r="D158" s="94"/>
      <c r="E158" s="94"/>
      <c r="F158" s="94"/>
      <c r="G158" s="94"/>
      <c r="H158" s="94"/>
      <c r="I158" s="97"/>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92"/>
      <c r="AI158" s="92"/>
      <c r="AJ158" s="92"/>
      <c r="AK158" s="92"/>
      <c r="AL158" s="92"/>
      <c r="AM158" s="92"/>
      <c r="AN158" s="92"/>
      <c r="AO158" s="92"/>
    </row>
    <row r="159" spans="1:41" x14ac:dyDescent="0.3">
      <c r="A159" s="92"/>
      <c r="B159" s="94"/>
      <c r="C159" s="94"/>
      <c r="D159" s="94"/>
      <c r="E159" s="94"/>
      <c r="F159" s="94"/>
      <c r="G159" s="94"/>
      <c r="H159" s="94"/>
      <c r="I159" s="97"/>
      <c r="J159" s="92"/>
      <c r="K159" s="92"/>
      <c r="L159" s="92"/>
      <c r="M159" s="92"/>
      <c r="N159" s="92"/>
      <c r="O159" s="92"/>
      <c r="P159" s="92"/>
      <c r="Q159" s="92"/>
      <c r="R159" s="92"/>
      <c r="S159" s="92"/>
      <c r="T159" s="92"/>
      <c r="U159" s="92"/>
      <c r="V159" s="92"/>
      <c r="W159" s="92"/>
      <c r="X159" s="92"/>
      <c r="Y159" s="92"/>
      <c r="Z159" s="92"/>
      <c r="AA159" s="92"/>
      <c r="AB159" s="92"/>
      <c r="AC159" s="92"/>
      <c r="AD159" s="92"/>
      <c r="AE159" s="92"/>
      <c r="AF159" s="92"/>
      <c r="AG159" s="92"/>
      <c r="AH159" s="92"/>
      <c r="AI159" s="92"/>
      <c r="AJ159" s="92"/>
      <c r="AK159" s="92"/>
      <c r="AL159" s="92"/>
      <c r="AM159" s="92"/>
      <c r="AN159" s="92"/>
      <c r="AO159" s="92"/>
    </row>
    <row r="160" spans="1:41" x14ac:dyDescent="0.3">
      <c r="A160" s="92"/>
      <c r="B160" s="94"/>
      <c r="C160" s="94"/>
      <c r="D160" s="94"/>
      <c r="E160" s="94"/>
      <c r="F160" s="94"/>
      <c r="G160" s="94"/>
      <c r="H160" s="94"/>
      <c r="I160" s="97"/>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row>
    <row r="161" spans="1:41" x14ac:dyDescent="0.3">
      <c r="A161" s="92"/>
      <c r="B161" s="94"/>
      <c r="C161" s="94"/>
      <c r="D161" s="94"/>
      <c r="E161" s="94"/>
      <c r="F161" s="94"/>
      <c r="G161" s="94"/>
      <c r="H161" s="94"/>
      <c r="I161" s="97"/>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row>
    <row r="162" spans="1:41" x14ac:dyDescent="0.3">
      <c r="A162" s="92"/>
      <c r="B162" s="94"/>
      <c r="C162" s="94"/>
      <c r="D162" s="94"/>
      <c r="E162" s="94"/>
      <c r="F162" s="94"/>
      <c r="G162" s="94"/>
      <c r="H162" s="94"/>
      <c r="I162" s="97"/>
      <c r="J162" s="92"/>
      <c r="K162" s="92"/>
      <c r="L162" s="92"/>
      <c r="M162" s="92"/>
      <c r="N162" s="92"/>
      <c r="O162" s="92"/>
      <c r="P162" s="92"/>
      <c r="Q162" s="92"/>
      <c r="R162" s="92"/>
      <c r="S162" s="92"/>
      <c r="T162" s="92"/>
      <c r="U162" s="92"/>
      <c r="V162" s="92"/>
      <c r="W162" s="92"/>
      <c r="X162" s="92"/>
      <c r="Y162" s="92"/>
      <c r="Z162" s="92"/>
      <c r="AA162" s="92"/>
      <c r="AB162" s="92"/>
      <c r="AC162" s="92"/>
      <c r="AD162" s="92"/>
      <c r="AE162" s="92"/>
      <c r="AF162" s="92"/>
      <c r="AG162" s="92"/>
      <c r="AH162" s="92"/>
      <c r="AI162" s="92"/>
      <c r="AJ162" s="92"/>
      <c r="AK162" s="92"/>
      <c r="AL162" s="92"/>
      <c r="AM162" s="92"/>
      <c r="AN162" s="92"/>
      <c r="AO162" s="92"/>
    </row>
    <row r="163" spans="1:41" x14ac:dyDescent="0.3">
      <c r="A163" s="92"/>
      <c r="B163" s="94"/>
      <c r="C163" s="94"/>
      <c r="D163" s="94"/>
      <c r="E163" s="94"/>
      <c r="F163" s="94"/>
      <c r="G163" s="94"/>
      <c r="H163" s="94"/>
      <c r="I163" s="97"/>
      <c r="J163" s="92"/>
      <c r="K163" s="92"/>
      <c r="L163" s="92"/>
      <c r="M163" s="92"/>
      <c r="N163" s="92"/>
      <c r="O163" s="92"/>
      <c r="P163" s="92"/>
      <c r="Q163" s="92"/>
      <c r="R163" s="92"/>
      <c r="S163" s="92"/>
      <c r="T163" s="92"/>
      <c r="U163" s="92"/>
      <c r="V163" s="92"/>
      <c r="W163" s="92"/>
      <c r="X163" s="92"/>
      <c r="Y163" s="92"/>
      <c r="Z163" s="92"/>
      <c r="AA163" s="92"/>
      <c r="AB163" s="92"/>
      <c r="AC163" s="92"/>
      <c r="AD163" s="92"/>
      <c r="AE163" s="92"/>
      <c r="AF163" s="92"/>
      <c r="AG163" s="92"/>
      <c r="AH163" s="92"/>
      <c r="AI163" s="92"/>
      <c r="AJ163" s="92"/>
      <c r="AK163" s="92"/>
      <c r="AL163" s="92"/>
      <c r="AM163" s="92"/>
      <c r="AN163" s="92"/>
      <c r="AO163" s="92"/>
    </row>
    <row r="164" spans="1:41" x14ac:dyDescent="0.3">
      <c r="A164" s="92"/>
      <c r="B164" s="94"/>
      <c r="C164" s="94"/>
      <c r="D164" s="94"/>
      <c r="E164" s="94"/>
      <c r="F164" s="94"/>
      <c r="G164" s="94"/>
      <c r="H164" s="94"/>
      <c r="I164" s="97"/>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92"/>
      <c r="AH164" s="92"/>
      <c r="AI164" s="92"/>
      <c r="AJ164" s="92"/>
      <c r="AK164" s="92"/>
      <c r="AL164" s="92"/>
      <c r="AM164" s="92"/>
      <c r="AN164" s="92"/>
      <c r="AO164" s="92"/>
    </row>
    <row r="165" spans="1:41" x14ac:dyDescent="0.3">
      <c r="A165" s="92"/>
      <c r="B165" s="94"/>
      <c r="C165" s="94"/>
      <c r="D165" s="94"/>
      <c r="E165" s="94"/>
      <c r="F165" s="94"/>
      <c r="G165" s="94"/>
      <c r="H165" s="94"/>
      <c r="I165" s="97"/>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c r="AI165" s="92"/>
      <c r="AJ165" s="92"/>
      <c r="AK165" s="92"/>
      <c r="AL165" s="92"/>
      <c r="AM165" s="92"/>
      <c r="AN165" s="92"/>
      <c r="AO165" s="92"/>
    </row>
    <row r="166" spans="1:41" x14ac:dyDescent="0.3">
      <c r="A166" s="92"/>
      <c r="B166" s="94"/>
      <c r="C166" s="94"/>
      <c r="D166" s="94"/>
      <c r="E166" s="94"/>
      <c r="F166" s="94"/>
      <c r="G166" s="94"/>
      <c r="H166" s="94"/>
      <c r="I166" s="97"/>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92"/>
      <c r="AH166" s="92"/>
      <c r="AI166" s="92"/>
      <c r="AJ166" s="92"/>
      <c r="AK166" s="92"/>
      <c r="AL166" s="92"/>
      <c r="AM166" s="92"/>
      <c r="AN166" s="92"/>
      <c r="AO166" s="92"/>
    </row>
    <row r="167" spans="1:41" x14ac:dyDescent="0.3">
      <c r="A167" s="92"/>
      <c r="B167" s="94"/>
      <c r="C167" s="94"/>
      <c r="D167" s="94"/>
      <c r="E167" s="94"/>
      <c r="F167" s="94"/>
      <c r="G167" s="94"/>
      <c r="H167" s="94"/>
      <c r="I167" s="97"/>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c r="AI167" s="92"/>
      <c r="AJ167" s="92"/>
      <c r="AK167" s="92"/>
      <c r="AL167" s="92"/>
      <c r="AM167" s="92"/>
      <c r="AN167" s="92"/>
      <c r="AO167" s="92"/>
    </row>
    <row r="168" spans="1:41" x14ac:dyDescent="0.3">
      <c r="A168" s="92"/>
      <c r="B168" s="94"/>
      <c r="C168" s="94"/>
      <c r="D168" s="94"/>
      <c r="E168" s="94"/>
      <c r="F168" s="94"/>
      <c r="G168" s="94"/>
      <c r="H168" s="94"/>
      <c r="I168" s="97"/>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92"/>
      <c r="AH168" s="92"/>
      <c r="AI168" s="92"/>
      <c r="AJ168" s="92"/>
      <c r="AK168" s="92"/>
      <c r="AL168" s="92"/>
      <c r="AM168" s="92"/>
      <c r="AN168" s="92"/>
      <c r="AO168" s="92"/>
    </row>
    <row r="169" spans="1:41" x14ac:dyDescent="0.3">
      <c r="A169" s="92"/>
      <c r="B169" s="94"/>
      <c r="C169" s="94"/>
      <c r="D169" s="94"/>
      <c r="E169" s="94"/>
      <c r="F169" s="94"/>
      <c r="G169" s="94"/>
      <c r="H169" s="94"/>
      <c r="I169" s="97"/>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row>
    <row r="170" spans="1:41" x14ac:dyDescent="0.3">
      <c r="A170" s="92"/>
      <c r="B170" s="94"/>
      <c r="C170" s="94"/>
      <c r="D170" s="94"/>
      <c r="E170" s="94"/>
      <c r="F170" s="94"/>
      <c r="G170" s="94"/>
      <c r="H170" s="94"/>
      <c r="I170" s="97"/>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row>
    <row r="171" spans="1:41" x14ac:dyDescent="0.3">
      <c r="A171" s="92"/>
      <c r="B171" s="94"/>
      <c r="C171" s="94"/>
      <c r="D171" s="94"/>
      <c r="E171" s="94"/>
      <c r="F171" s="94"/>
      <c r="G171" s="94"/>
      <c r="H171" s="94"/>
      <c r="I171" s="97"/>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row>
    <row r="172" spans="1:41" x14ac:dyDescent="0.3">
      <c r="A172" s="92"/>
      <c r="B172" s="94"/>
      <c r="C172" s="94"/>
      <c r="D172" s="94"/>
      <c r="E172" s="94"/>
      <c r="F172" s="94"/>
      <c r="G172" s="94"/>
      <c r="H172" s="94"/>
      <c r="I172" s="97"/>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92"/>
      <c r="AG172" s="92"/>
      <c r="AH172" s="92"/>
      <c r="AI172" s="92"/>
      <c r="AJ172" s="92"/>
      <c r="AK172" s="92"/>
      <c r="AL172" s="92"/>
      <c r="AM172" s="92"/>
      <c r="AN172" s="92"/>
      <c r="AO172" s="92"/>
    </row>
    <row r="173" spans="1:41" x14ac:dyDescent="0.3">
      <c r="A173" s="92"/>
      <c r="B173" s="94"/>
      <c r="C173" s="94"/>
      <c r="D173" s="94"/>
      <c r="E173" s="94"/>
      <c r="F173" s="94"/>
      <c r="G173" s="94"/>
      <c r="H173" s="94"/>
      <c r="I173" s="97"/>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2"/>
    </row>
    <row r="174" spans="1:41" x14ac:dyDescent="0.3">
      <c r="A174" s="92"/>
      <c r="B174" s="94"/>
      <c r="C174" s="94"/>
      <c r="D174" s="94"/>
      <c r="E174" s="94"/>
      <c r="F174" s="94"/>
      <c r="G174" s="94"/>
      <c r="H174" s="94"/>
      <c r="I174" s="97"/>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row>
    <row r="175" spans="1:41" x14ac:dyDescent="0.3">
      <c r="A175" s="92"/>
      <c r="B175" s="94"/>
      <c r="C175" s="94"/>
      <c r="D175" s="94"/>
      <c r="E175" s="94"/>
      <c r="F175" s="94"/>
      <c r="G175" s="94"/>
      <c r="H175" s="94"/>
      <c r="I175" s="97"/>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row>
    <row r="176" spans="1:41" x14ac:dyDescent="0.3">
      <c r="A176" s="92"/>
      <c r="B176" s="94"/>
      <c r="C176" s="94"/>
      <c r="D176" s="94"/>
      <c r="E176" s="94"/>
      <c r="F176" s="94"/>
      <c r="G176" s="94"/>
      <c r="H176" s="94"/>
      <c r="I176" s="97"/>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c r="AI176" s="92"/>
      <c r="AJ176" s="92"/>
      <c r="AK176" s="92"/>
      <c r="AL176" s="92"/>
      <c r="AM176" s="92"/>
      <c r="AN176" s="92"/>
      <c r="AO176" s="92"/>
    </row>
    <row r="177" spans="1:41" x14ac:dyDescent="0.3">
      <c r="A177" s="92"/>
      <c r="B177" s="94"/>
      <c r="C177" s="94"/>
      <c r="D177" s="94"/>
      <c r="E177" s="94"/>
      <c r="F177" s="94"/>
      <c r="G177" s="94"/>
      <c r="H177" s="94"/>
      <c r="I177" s="97"/>
      <c r="J177" s="92"/>
      <c r="K177" s="92"/>
      <c r="L177" s="92"/>
      <c r="M177" s="92"/>
      <c r="N177" s="92"/>
      <c r="O177" s="92"/>
      <c r="P177" s="92"/>
      <c r="Q177" s="92"/>
      <c r="R177" s="92"/>
      <c r="S177" s="92"/>
      <c r="T177" s="92"/>
      <c r="U177" s="92"/>
      <c r="V177" s="92"/>
      <c r="W177" s="92"/>
      <c r="X177" s="92"/>
      <c r="Y177" s="92"/>
      <c r="Z177" s="92"/>
      <c r="AA177" s="92"/>
      <c r="AB177" s="92"/>
      <c r="AC177" s="92"/>
      <c r="AD177" s="92"/>
      <c r="AE177" s="92"/>
      <c r="AF177" s="92"/>
      <c r="AG177" s="92"/>
      <c r="AH177" s="92"/>
      <c r="AI177" s="92"/>
      <c r="AJ177" s="92"/>
      <c r="AK177" s="92"/>
      <c r="AL177" s="92"/>
      <c r="AM177" s="92"/>
      <c r="AN177" s="92"/>
      <c r="AO177" s="92"/>
    </row>
    <row r="178" spans="1:41" x14ac:dyDescent="0.3">
      <c r="A178" s="92"/>
      <c r="B178" s="94"/>
      <c r="C178" s="94"/>
      <c r="D178" s="94"/>
      <c r="E178" s="94"/>
      <c r="F178" s="94"/>
      <c r="G178" s="94"/>
      <c r="H178" s="94"/>
      <c r="I178" s="97"/>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row>
    <row r="179" spans="1:41" x14ac:dyDescent="0.3">
      <c r="A179" s="92"/>
      <c r="B179" s="94"/>
      <c r="C179" s="94"/>
      <c r="D179" s="94"/>
      <c r="E179" s="94"/>
      <c r="F179" s="94"/>
      <c r="G179" s="94"/>
      <c r="H179" s="94"/>
      <c r="I179" s="97"/>
      <c r="J179" s="92"/>
      <c r="K179" s="92"/>
      <c r="L179" s="92"/>
      <c r="M179" s="92"/>
      <c r="N179" s="92"/>
      <c r="O179" s="92"/>
      <c r="P179" s="92"/>
      <c r="Q179" s="92"/>
      <c r="R179" s="92"/>
      <c r="S179" s="92"/>
      <c r="T179" s="92"/>
      <c r="U179" s="92"/>
      <c r="V179" s="92"/>
      <c r="W179" s="92"/>
      <c r="X179" s="92"/>
      <c r="Y179" s="92"/>
      <c r="Z179" s="92"/>
      <c r="AA179" s="92"/>
      <c r="AB179" s="92"/>
      <c r="AC179" s="92"/>
      <c r="AD179" s="92"/>
      <c r="AE179" s="92"/>
      <c r="AF179" s="92"/>
      <c r="AG179" s="92"/>
      <c r="AH179" s="92"/>
      <c r="AI179" s="92"/>
      <c r="AJ179" s="92"/>
      <c r="AK179" s="92"/>
      <c r="AL179" s="92"/>
      <c r="AM179" s="92"/>
      <c r="AN179" s="92"/>
      <c r="AO179" s="92"/>
    </row>
    <row r="180" spans="1:41" x14ac:dyDescent="0.3">
      <c r="A180" s="92"/>
      <c r="B180" s="94"/>
      <c r="C180" s="94"/>
      <c r="D180" s="94"/>
      <c r="E180" s="94"/>
      <c r="F180" s="94"/>
      <c r="G180" s="94"/>
      <c r="H180" s="94"/>
      <c r="I180" s="97"/>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row>
    <row r="181" spans="1:41" x14ac:dyDescent="0.3">
      <c r="A181" s="92"/>
      <c r="B181" s="94"/>
      <c r="C181" s="94"/>
      <c r="D181" s="94"/>
      <c r="E181" s="94"/>
      <c r="F181" s="94"/>
      <c r="G181" s="94"/>
      <c r="H181" s="94"/>
      <c r="I181" s="97"/>
      <c r="J181" s="92"/>
      <c r="K181" s="92"/>
      <c r="L181" s="92"/>
      <c r="M181" s="92"/>
      <c r="N181" s="92"/>
      <c r="O181" s="92"/>
      <c r="P181" s="92"/>
      <c r="Q181" s="92"/>
      <c r="R181" s="92"/>
      <c r="S181" s="92"/>
      <c r="T181" s="92"/>
      <c r="U181" s="92"/>
      <c r="V181" s="92"/>
      <c r="W181" s="92"/>
      <c r="X181" s="92"/>
      <c r="Y181" s="92"/>
      <c r="Z181" s="92"/>
      <c r="AA181" s="92"/>
      <c r="AB181" s="92"/>
      <c r="AC181" s="92"/>
      <c r="AD181" s="92"/>
      <c r="AE181" s="92"/>
      <c r="AF181" s="92"/>
      <c r="AG181" s="92"/>
      <c r="AH181" s="92"/>
      <c r="AI181" s="92"/>
      <c r="AJ181" s="92"/>
      <c r="AK181" s="92"/>
      <c r="AL181" s="92"/>
      <c r="AM181" s="92"/>
      <c r="AN181" s="92"/>
      <c r="AO181" s="92"/>
    </row>
    <row r="182" spans="1:41" x14ac:dyDescent="0.3">
      <c r="A182" s="92"/>
      <c r="B182" s="94"/>
      <c r="C182" s="94"/>
      <c r="D182" s="94"/>
      <c r="E182" s="94"/>
      <c r="F182" s="94"/>
      <c r="G182" s="94"/>
      <c r="H182" s="94"/>
      <c r="I182" s="97"/>
      <c r="J182" s="92"/>
      <c r="K182" s="92"/>
      <c r="L182" s="92"/>
      <c r="M182" s="92"/>
      <c r="N182" s="92"/>
      <c r="O182" s="92"/>
      <c r="P182" s="92"/>
      <c r="Q182" s="92"/>
      <c r="R182" s="92"/>
      <c r="S182" s="92"/>
      <c r="T182" s="92"/>
      <c r="U182" s="92"/>
      <c r="V182" s="92"/>
      <c r="W182" s="92"/>
      <c r="X182" s="92"/>
      <c r="Y182" s="92"/>
      <c r="Z182" s="92"/>
      <c r="AA182" s="92"/>
      <c r="AB182" s="92"/>
      <c r="AC182" s="92"/>
      <c r="AD182" s="92"/>
      <c r="AE182" s="92"/>
      <c r="AF182" s="92"/>
      <c r="AG182" s="92"/>
      <c r="AH182" s="92"/>
      <c r="AI182" s="92"/>
      <c r="AJ182" s="92"/>
      <c r="AK182" s="92"/>
      <c r="AL182" s="92"/>
      <c r="AM182" s="92"/>
      <c r="AN182" s="92"/>
      <c r="AO182" s="92"/>
    </row>
    <row r="183" spans="1:41" x14ac:dyDescent="0.3">
      <c r="A183" s="92"/>
      <c r="B183" s="94"/>
      <c r="C183" s="94"/>
      <c r="D183" s="94"/>
      <c r="E183" s="94"/>
      <c r="F183" s="94"/>
      <c r="G183" s="94"/>
      <c r="H183" s="94"/>
      <c r="I183" s="97"/>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row>
    <row r="184" spans="1:41" x14ac:dyDescent="0.3">
      <c r="A184" s="92"/>
      <c r="B184" s="94"/>
      <c r="C184" s="94"/>
      <c r="D184" s="94"/>
      <c r="E184" s="94"/>
      <c r="F184" s="94"/>
      <c r="G184" s="94"/>
      <c r="H184" s="94"/>
      <c r="I184" s="97"/>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row>
    <row r="185" spans="1:41" x14ac:dyDescent="0.3">
      <c r="A185" s="92"/>
      <c r="B185" s="94"/>
      <c r="C185" s="94"/>
      <c r="D185" s="94"/>
      <c r="E185" s="94"/>
      <c r="F185" s="94"/>
      <c r="G185" s="94"/>
      <c r="H185" s="94"/>
      <c r="I185" s="97"/>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row>
    <row r="186" spans="1:41" x14ac:dyDescent="0.3">
      <c r="A186" s="92"/>
      <c r="B186" s="94"/>
      <c r="C186" s="94"/>
      <c r="D186" s="94"/>
      <c r="E186" s="94"/>
      <c r="F186" s="94"/>
      <c r="G186" s="94"/>
      <c r="H186" s="94"/>
      <c r="I186" s="97"/>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row>
    <row r="187" spans="1:41" x14ac:dyDescent="0.3">
      <c r="A187" s="92"/>
      <c r="B187" s="94"/>
      <c r="C187" s="94"/>
      <c r="D187" s="94"/>
      <c r="E187" s="94"/>
      <c r="F187" s="94"/>
      <c r="G187" s="94"/>
      <c r="H187" s="94"/>
      <c r="I187" s="97"/>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row>
    <row r="188" spans="1:41" x14ac:dyDescent="0.3">
      <c r="A188" s="92"/>
      <c r="B188" s="94"/>
      <c r="C188" s="94"/>
      <c r="D188" s="94"/>
      <c r="E188" s="94"/>
      <c r="F188" s="94"/>
      <c r="G188" s="94"/>
      <c r="H188" s="94"/>
      <c r="I188" s="97"/>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row>
    <row r="189" spans="1:41" x14ac:dyDescent="0.3">
      <c r="A189" s="92"/>
      <c r="B189" s="94"/>
      <c r="C189" s="94"/>
      <c r="D189" s="94"/>
      <c r="E189" s="94"/>
      <c r="F189" s="94"/>
      <c r="G189" s="94"/>
      <c r="H189" s="94"/>
      <c r="I189" s="97"/>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row>
  </sheetData>
  <mergeCells count="74">
    <mergeCell ref="D13:G13"/>
    <mergeCell ref="H13:J14"/>
    <mergeCell ref="D14:G14"/>
    <mergeCell ref="D15:G15"/>
    <mergeCell ref="D16:G16"/>
    <mergeCell ref="D53:D54"/>
    <mergeCell ref="B18:E18"/>
    <mergeCell ref="B68:D68"/>
    <mergeCell ref="B70:D70"/>
    <mergeCell ref="B71:D71"/>
    <mergeCell ref="B21:F21"/>
    <mergeCell ref="B28:F28"/>
    <mergeCell ref="F51:G52"/>
    <mergeCell ref="D22:E22"/>
    <mergeCell ref="B22:C22"/>
    <mergeCell ref="B24:C24"/>
    <mergeCell ref="D23:E23"/>
    <mergeCell ref="D24:E24"/>
    <mergeCell ref="B23:C23"/>
    <mergeCell ref="B64:D64"/>
    <mergeCell ref="B56:G56"/>
    <mergeCell ref="C53:C54"/>
    <mergeCell ref="B67:D67"/>
    <mergeCell ref="B59:F59"/>
    <mergeCell ref="B27:F27"/>
    <mergeCell ref="B1:G1"/>
    <mergeCell ref="B2:G2"/>
    <mergeCell ref="D19:E19"/>
    <mergeCell ref="D10:G10"/>
    <mergeCell ref="D4:G4"/>
    <mergeCell ref="D5:G5"/>
    <mergeCell ref="D7:G7"/>
    <mergeCell ref="D8:G8"/>
    <mergeCell ref="D9:G9"/>
    <mergeCell ref="B3:G3"/>
    <mergeCell ref="D11:G11"/>
    <mergeCell ref="B13:C13"/>
    <mergeCell ref="B90:C90"/>
    <mergeCell ref="B63:D63"/>
    <mergeCell ref="B93:C93"/>
    <mergeCell ref="B86:G86"/>
    <mergeCell ref="B88:C88"/>
    <mergeCell ref="B87:C87"/>
    <mergeCell ref="B82:C82"/>
    <mergeCell ref="B81:C81"/>
    <mergeCell ref="B80:C80"/>
    <mergeCell ref="B65:D65"/>
    <mergeCell ref="B66:D66"/>
    <mergeCell ref="B69:D69"/>
    <mergeCell ref="B72:D72"/>
    <mergeCell ref="B73:D73"/>
    <mergeCell ref="B78:E78"/>
    <mergeCell ref="B75:D75"/>
    <mergeCell ref="B104:C104"/>
    <mergeCell ref="B99:C99"/>
    <mergeCell ref="B100:C100"/>
    <mergeCell ref="B101:C101"/>
    <mergeCell ref="B103:C103"/>
    <mergeCell ref="H86:H87"/>
    <mergeCell ref="B102:C102"/>
    <mergeCell ref="A3:A5"/>
    <mergeCell ref="A7:A17"/>
    <mergeCell ref="B6:C6"/>
    <mergeCell ref="D6:G6"/>
    <mergeCell ref="B74:D74"/>
    <mergeCell ref="B62:D62"/>
    <mergeCell ref="B94:C94"/>
    <mergeCell ref="B95:C95"/>
    <mergeCell ref="B96:C96"/>
    <mergeCell ref="B97:C97"/>
    <mergeCell ref="B98:C98"/>
    <mergeCell ref="B89:C89"/>
    <mergeCell ref="B91:C91"/>
    <mergeCell ref="B92:C92"/>
  </mergeCells>
  <conditionalFormatting sqref="E53:E54">
    <cfRule type="cellIs" dxfId="7" priority="1" operator="lessThan">
      <formula>$H53</formula>
    </cfRule>
  </conditionalFormatting>
  <conditionalFormatting sqref="E55">
    <cfRule type="containsText" dxfId="6" priority="3" operator="containsText" text="ERROR">
      <formula>NOT(ISERROR(SEARCH("ERROR",E55)))</formula>
    </cfRule>
  </conditionalFormatting>
  <conditionalFormatting sqref="H4:H5">
    <cfRule type="containsText" dxfId="5" priority="4" operator="containsText" text="Fill in">
      <formula>NOT(ISERROR(SEARCH("Fill in",H4)))</formula>
    </cfRule>
  </conditionalFormatting>
  <dataValidations xWindow="649" yWindow="526" count="6">
    <dataValidation type="list" allowBlank="1" showInputMessage="1" showErrorMessage="1" promptTitle="Business Entity Type" prompt="Choose from drop down" sqref="D11:G11" xr:uid="{00000000-0002-0000-0300-000000000000}">
      <formula1>BusinessEntity</formula1>
    </dataValidation>
    <dataValidation allowBlank="1" showInputMessage="1" showErrorMessage="1" promptTitle="Service Provided" prompt="Manually enter" sqref="C42:C50" xr:uid="{00000000-0002-0000-0300-000001000000}"/>
    <dataValidation allowBlank="1" showInputMessage="1" showErrorMessage="1" prompt="NOT AN INPUT!" sqref="E55" xr:uid="{00000000-0002-0000-0300-000002000000}"/>
    <dataValidation type="whole" allowBlank="1" showInputMessage="1" showErrorMessage="1" prompt="Integer of calendar days" sqref="D23:E24" xr:uid="{00000000-0002-0000-0300-000003000000}">
      <formula1>0</formula1>
      <formula2>100000</formula2>
    </dataValidation>
    <dataValidation allowBlank="1" showInputMessage="1" showErrorMessage="1" prompt="MM/DD/YYYY" sqref="D81:E84" xr:uid="{00000000-0002-0000-0300-000004000000}"/>
    <dataValidation allowBlank="1" showInputMessage="1" showErrorMessage="1" promptTitle="Registered Agent Info" prompt="Check Vendor Services Application_x000a_to ensure info matches Sec. of State_x000a_information." sqref="H13" xr:uid="{1E9B7C70-045D-45DF-B329-AA0BAAF7BC38}"/>
  </dataValidations>
  <pageMargins left="0.45" right="0.45" top="0.4" bottom="0.6" header="0.3" footer="0.3"/>
  <pageSetup scale="90" fitToHeight="2" orientation="portrait" r:id="rId1"/>
  <headerFooter>
    <oddFooter>&amp;C&amp;"Arial,Italic"&amp;8&amp;P of &amp;N&amp;R&amp;"Arial,Italic"&amp;8&amp;F</oddFooter>
  </headerFooter>
  <rowBreaks count="2" manualBreakCount="2">
    <brk id="58" min="1" max="6" man="1"/>
    <brk id="85" max="16383" man="1"/>
  </rowBreaks>
  <drawing r:id="rId2"/>
  <legacyDrawing r:id="rId3"/>
  <extLst>
    <ext xmlns:x14="http://schemas.microsoft.com/office/spreadsheetml/2009/9/main" uri="{CCE6A557-97BC-4b89-ADB6-D9C93CAAB3DF}">
      <x14:dataValidations xmlns:xm="http://schemas.microsoft.com/office/excel/2006/main" xWindow="649" yWindow="526" count="2">
        <x14:dataValidation type="list" allowBlank="1" showInputMessage="1" showErrorMessage="1" promptTitle="Service Provided" prompt="Choose from drop down" xr:uid="{00000000-0002-0000-0300-000006000000}">
          <x14:formula1>
            <xm:f>'Reference - Drop Down Choices'!$C$15:$C$42</xm:f>
          </x14:formula1>
          <xm:sqref>C30:C41</xm:sqref>
        </x14:dataValidation>
        <x14:dataValidation type="list" allowBlank="1" showInputMessage="1" prompt="CMS status" xr:uid="{00000000-0002-0000-0300-000007000000}">
          <x14:formula1>
            <xm:f>'Reference - Drop Down Choices'!$F$5:$F$12</xm:f>
          </x14:formula1>
          <xm:sqref>F30:F50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7" tint="-0.249977111117893"/>
  </sheetPr>
  <dimension ref="A1:AO150"/>
  <sheetViews>
    <sheetView showGridLines="0" zoomScaleNormal="100" zoomScaleSheetLayoutView="100" workbookViewId="0">
      <pane ySplit="5" topLeftCell="A22" activePane="bottomLeft" state="frozen"/>
      <selection pane="bottomLeft" activeCell="B3" sqref="B3:C3"/>
    </sheetView>
  </sheetViews>
  <sheetFormatPr defaultRowHeight="13.8" x14ac:dyDescent="0.3"/>
  <cols>
    <col min="1" max="1" width="3.77734375" customWidth="1"/>
    <col min="2" max="3" width="49.21875" style="10" customWidth="1"/>
    <col min="4" max="4" width="26.77734375" style="11" customWidth="1"/>
    <col min="5" max="5" width="9.21875" style="241"/>
    <col min="6" max="6" width="9.21875" style="10"/>
  </cols>
  <sheetData>
    <row r="1" spans="1:41" ht="25.05" customHeight="1" x14ac:dyDescent="0.3">
      <c r="A1" s="92"/>
      <c r="B1" s="473" t="s">
        <v>33</v>
      </c>
      <c r="C1" s="473"/>
      <c r="D1" s="273" t="s">
        <v>36</v>
      </c>
      <c r="E1" s="238"/>
      <c r="F1" s="116"/>
      <c r="G1" s="116"/>
      <c r="H1" s="95"/>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row>
    <row r="2" spans="1:41" ht="15.6" x14ac:dyDescent="0.3">
      <c r="A2" s="92"/>
      <c r="B2" s="388" t="s">
        <v>273</v>
      </c>
      <c r="C2" s="390"/>
      <c r="D2" s="101"/>
      <c r="E2" s="97"/>
      <c r="F2" s="94"/>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row>
    <row r="3" spans="1:41" ht="16.5" customHeight="1" x14ac:dyDescent="0.25">
      <c r="A3" s="92"/>
      <c r="B3" s="391"/>
      <c r="C3" s="391"/>
      <c r="D3" s="113"/>
      <c r="E3" s="257"/>
      <c r="F3" s="113"/>
      <c r="G3" s="113"/>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row>
    <row r="4" spans="1:41" x14ac:dyDescent="0.3">
      <c r="A4" s="92"/>
      <c r="B4" s="12" t="s">
        <v>1</v>
      </c>
      <c r="C4" s="87">
        <f>'START - General Info'!C14</f>
        <v>0</v>
      </c>
      <c r="D4" s="94"/>
      <c r="E4" s="97"/>
      <c r="F4" s="94"/>
      <c r="G4" s="94"/>
      <c r="H4" s="92"/>
      <c r="I4" s="92"/>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row>
    <row r="5" spans="1:41" ht="26.25" customHeight="1" x14ac:dyDescent="0.3">
      <c r="A5" s="92"/>
      <c r="B5" s="74" t="s">
        <v>3</v>
      </c>
      <c r="C5" s="192">
        <f>'START - General Info'!C15</f>
        <v>0</v>
      </c>
      <c r="D5" s="115"/>
      <c r="E5" s="97"/>
      <c r="F5" s="94"/>
      <c r="G5" s="94"/>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row>
    <row r="6" spans="1:41" ht="6" customHeight="1" x14ac:dyDescent="0.3">
      <c r="A6" s="92"/>
      <c r="B6" s="72"/>
      <c r="D6" s="95"/>
      <c r="E6" s="97"/>
      <c r="F6" s="94"/>
      <c r="G6" s="92"/>
      <c r="H6" s="92"/>
      <c r="I6" s="92"/>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92"/>
      <c r="AL6" s="92"/>
      <c r="AM6" s="92"/>
      <c r="AN6" s="92"/>
      <c r="AO6" s="92"/>
    </row>
    <row r="7" spans="1:41" ht="6" customHeight="1" x14ac:dyDescent="0.3">
      <c r="A7" s="92"/>
      <c r="B7" s="72"/>
      <c r="D7" s="114"/>
      <c r="E7" s="97"/>
      <c r="F7" s="94"/>
      <c r="G7" s="92"/>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2"/>
    </row>
    <row r="8" spans="1:41" x14ac:dyDescent="0.3">
      <c r="A8" s="92"/>
      <c r="B8" s="72" t="s">
        <v>274</v>
      </c>
      <c r="C8" s="254"/>
      <c r="D8" s="95"/>
      <c r="E8" s="97"/>
      <c r="F8" s="94"/>
      <c r="G8" s="9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row>
    <row r="9" spans="1:41" ht="27.6" x14ac:dyDescent="0.3">
      <c r="A9" s="92"/>
      <c r="B9" s="72" t="s">
        <v>275</v>
      </c>
      <c r="C9" s="255"/>
      <c r="D9" s="95"/>
      <c r="E9" s="97"/>
      <c r="F9" s="94"/>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row>
    <row r="10" spans="1:41" ht="27.6" x14ac:dyDescent="0.3">
      <c r="A10" s="92"/>
      <c r="B10" s="72" t="s">
        <v>276</v>
      </c>
      <c r="C10" s="213"/>
      <c r="D10" s="95"/>
      <c r="E10" s="256"/>
      <c r="F10" s="94"/>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row>
    <row r="11" spans="1:41" ht="27.6" x14ac:dyDescent="0.3">
      <c r="A11" s="92"/>
      <c r="B11" s="72" t="s">
        <v>277</v>
      </c>
      <c r="C11" s="213"/>
      <c r="D11" s="95"/>
      <c r="E11" s="256"/>
      <c r="F11" s="94"/>
      <c r="G11" s="92"/>
      <c r="H11" s="92"/>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2"/>
      <c r="AL11" s="92"/>
      <c r="AM11" s="92"/>
      <c r="AN11" s="92"/>
      <c r="AO11" s="92"/>
    </row>
    <row r="12" spans="1:41" x14ac:dyDescent="0.3">
      <c r="A12" s="92"/>
      <c r="B12" s="72"/>
      <c r="D12" s="95"/>
      <c r="E12" s="97"/>
      <c r="F12" s="94"/>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row>
    <row r="13" spans="1:41" x14ac:dyDescent="0.3">
      <c r="A13" s="92"/>
      <c r="B13" s="72"/>
      <c r="D13" s="95"/>
      <c r="E13" s="97"/>
      <c r="F13" s="94"/>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92"/>
      <c r="AN13" s="92"/>
      <c r="AO13" s="92"/>
    </row>
    <row r="14" spans="1:41" ht="15.6" x14ac:dyDescent="0.3">
      <c r="A14" s="92"/>
      <c r="B14" s="474" t="s">
        <v>278</v>
      </c>
      <c r="C14" s="474"/>
      <c r="D14" s="95"/>
      <c r="E14" s="97"/>
      <c r="F14" s="94"/>
      <c r="G14" s="9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row>
    <row r="15" spans="1:41" s="6" customFormat="1" ht="12.75" customHeight="1" x14ac:dyDescent="0.25">
      <c r="A15" s="112"/>
      <c r="B15" s="73" t="s">
        <v>279</v>
      </c>
      <c r="C15" s="74" t="s">
        <v>280</v>
      </c>
      <c r="D15" s="102"/>
      <c r="E15" s="97"/>
      <c r="F15" s="115"/>
      <c r="G15" s="112"/>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2"/>
      <c r="AL15" s="112"/>
      <c r="AM15" s="112"/>
      <c r="AN15" s="112"/>
      <c r="AO15" s="112"/>
    </row>
    <row r="16" spans="1:41" s="6" customFormat="1" ht="80.099999999999994" customHeight="1" x14ac:dyDescent="0.25">
      <c r="A16" s="112"/>
      <c r="B16" s="76" t="s">
        <v>281</v>
      </c>
      <c r="C16" s="77"/>
      <c r="D16" s="475" t="s">
        <v>282</v>
      </c>
      <c r="E16" s="97"/>
      <c r="F16" s="115"/>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row>
    <row r="17" spans="1:41" s="6" customFormat="1" ht="12.75" customHeight="1" x14ac:dyDescent="0.25">
      <c r="A17" s="112"/>
      <c r="B17" s="73" t="s">
        <v>283</v>
      </c>
      <c r="C17" s="74" t="s">
        <v>284</v>
      </c>
      <c r="D17" s="475"/>
      <c r="E17" s="97"/>
      <c r="F17" s="115"/>
      <c r="G17" s="112"/>
      <c r="H17" s="112"/>
      <c r="I17" s="112"/>
      <c r="J17" s="112"/>
      <c r="K17" s="112"/>
      <c r="L17" s="112"/>
      <c r="M17" s="112"/>
      <c r="N17" s="112"/>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row>
    <row r="18" spans="1:41" s="6" customFormat="1" ht="80.099999999999994" customHeight="1" x14ac:dyDescent="0.25">
      <c r="A18" s="112"/>
      <c r="B18" s="76" t="s">
        <v>285</v>
      </c>
      <c r="C18" s="77"/>
      <c r="D18" s="475"/>
      <c r="E18" s="97"/>
      <c r="F18" s="115"/>
      <c r="G18" s="112"/>
      <c r="H18" s="112"/>
      <c r="I18" s="112"/>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2"/>
      <c r="AL18" s="112"/>
      <c r="AM18" s="112"/>
      <c r="AN18" s="112"/>
      <c r="AO18" s="112"/>
    </row>
    <row r="19" spans="1:41" s="6" customFormat="1" ht="12.75" customHeight="1" x14ac:dyDescent="0.25">
      <c r="A19" s="112"/>
      <c r="B19" s="73" t="s">
        <v>286</v>
      </c>
      <c r="C19" s="74" t="s">
        <v>287</v>
      </c>
      <c r="D19" s="102"/>
      <c r="E19" s="97"/>
      <c r="F19" s="115"/>
      <c r="G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c r="AM19" s="112"/>
      <c r="AN19" s="112"/>
      <c r="AO19" s="112"/>
    </row>
    <row r="20" spans="1:41" s="6" customFormat="1" ht="80.099999999999994" customHeight="1" x14ac:dyDescent="0.25">
      <c r="A20" s="112"/>
      <c r="B20" s="76" t="s">
        <v>288</v>
      </c>
      <c r="C20" s="77"/>
      <c r="D20" s="102"/>
      <c r="E20" s="97"/>
      <c r="F20" s="115"/>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c r="AM20" s="112"/>
      <c r="AN20" s="112"/>
      <c r="AO20" s="112"/>
    </row>
    <row r="21" spans="1:41" s="6" customFormat="1" ht="12.75" customHeight="1" x14ac:dyDescent="0.25">
      <c r="A21" s="112"/>
      <c r="B21" s="73" t="s">
        <v>289</v>
      </c>
      <c r="C21" s="74" t="s">
        <v>290</v>
      </c>
      <c r="D21" s="102"/>
      <c r="E21" s="97"/>
      <c r="F21" s="115"/>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c r="AM21" s="112"/>
      <c r="AN21" s="112"/>
      <c r="AO21" s="112"/>
    </row>
    <row r="22" spans="1:41" ht="80.099999999999994" customHeight="1" x14ac:dyDescent="0.3">
      <c r="A22" s="92"/>
      <c r="B22" s="76" t="s">
        <v>291</v>
      </c>
      <c r="C22" s="77"/>
      <c r="D22" s="95"/>
      <c r="E22" s="97"/>
      <c r="F22" s="94"/>
      <c r="G22" s="92"/>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c r="AN22" s="92"/>
      <c r="AO22" s="92"/>
    </row>
    <row r="23" spans="1:41" ht="31.5" customHeight="1" x14ac:dyDescent="0.3">
      <c r="A23" s="92"/>
      <c r="B23" s="476" t="s">
        <v>292</v>
      </c>
      <c r="C23" s="477"/>
      <c r="D23" s="95"/>
      <c r="E23" s="97"/>
      <c r="F23" s="94"/>
      <c r="G23" s="92"/>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row>
    <row r="24" spans="1:41" ht="15.6" x14ac:dyDescent="0.3">
      <c r="A24" s="92"/>
      <c r="B24" s="474" t="s">
        <v>293</v>
      </c>
      <c r="C24" s="474"/>
      <c r="D24" s="95"/>
      <c r="E24" s="97"/>
      <c r="F24" s="94"/>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row>
    <row r="25" spans="1:41" x14ac:dyDescent="0.3">
      <c r="A25" s="92"/>
      <c r="B25" s="73" t="s">
        <v>294</v>
      </c>
      <c r="C25" s="74" t="s">
        <v>295</v>
      </c>
      <c r="D25" s="95"/>
      <c r="E25" s="97"/>
      <c r="F25" s="94"/>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row>
    <row r="26" spans="1:41" ht="30" customHeight="1" x14ac:dyDescent="0.3">
      <c r="A26" s="92"/>
      <c r="B26" s="76" t="s">
        <v>296</v>
      </c>
      <c r="C26" s="77"/>
      <c r="D26" s="475" t="s">
        <v>297</v>
      </c>
      <c r="E26" s="97"/>
      <c r="F26" s="94"/>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row>
    <row r="27" spans="1:41" x14ac:dyDescent="0.3">
      <c r="A27" s="92"/>
      <c r="B27" s="73" t="s">
        <v>298</v>
      </c>
      <c r="C27" s="74" t="s">
        <v>299</v>
      </c>
      <c r="D27" s="475"/>
      <c r="E27" s="97"/>
      <c r="F27" s="94"/>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row>
    <row r="28" spans="1:41" ht="30" customHeight="1" x14ac:dyDescent="0.3">
      <c r="A28" s="92"/>
      <c r="B28" s="76" t="s">
        <v>300</v>
      </c>
      <c r="C28" s="77"/>
      <c r="D28" s="475"/>
      <c r="E28" s="97"/>
      <c r="F28" s="94"/>
      <c r="G28" s="9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row>
    <row r="29" spans="1:41" x14ac:dyDescent="0.3">
      <c r="A29" s="92"/>
      <c r="B29" s="73" t="s">
        <v>301</v>
      </c>
      <c r="C29" s="74" t="s">
        <v>302</v>
      </c>
      <c r="D29" s="95"/>
      <c r="E29" s="97"/>
      <c r="F29" s="94"/>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row>
    <row r="30" spans="1:41" ht="30" customHeight="1" x14ac:dyDescent="0.3">
      <c r="A30" s="92"/>
      <c r="B30" s="76" t="s">
        <v>303</v>
      </c>
      <c r="C30" s="77"/>
      <c r="D30" s="95"/>
      <c r="E30" s="97"/>
      <c r="F30" s="94"/>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row>
    <row r="31" spans="1:41" x14ac:dyDescent="0.3">
      <c r="A31" s="92"/>
      <c r="B31" s="73" t="s">
        <v>304</v>
      </c>
      <c r="C31" s="74" t="s">
        <v>305</v>
      </c>
      <c r="D31" s="95"/>
      <c r="E31" s="97"/>
      <c r="F31" s="94"/>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row>
    <row r="32" spans="1:41" ht="30" customHeight="1" x14ac:dyDescent="0.3">
      <c r="A32" s="92"/>
      <c r="B32" s="76" t="s">
        <v>306</v>
      </c>
      <c r="C32" s="77"/>
      <c r="D32" s="95"/>
      <c r="E32" s="97"/>
      <c r="F32" s="94"/>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row>
    <row r="33" spans="1:41" x14ac:dyDescent="0.3">
      <c r="A33" s="92"/>
      <c r="B33" s="72"/>
      <c r="D33" s="95"/>
      <c r="E33" s="97"/>
      <c r="F33" s="94"/>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row>
    <row r="34" spans="1:41" ht="15.6" x14ac:dyDescent="0.3">
      <c r="A34" s="92"/>
      <c r="B34" s="474" t="s">
        <v>307</v>
      </c>
      <c r="C34" s="474"/>
      <c r="D34" s="95"/>
      <c r="E34" s="97"/>
      <c r="F34" s="94"/>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row>
    <row r="35" spans="1:41" x14ac:dyDescent="0.3">
      <c r="A35" s="92"/>
      <c r="B35" s="73" t="s">
        <v>308</v>
      </c>
      <c r="C35" s="12" t="s">
        <v>309</v>
      </c>
      <c r="D35" s="95"/>
      <c r="E35" s="97"/>
      <c r="F35" s="94"/>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row>
    <row r="36" spans="1:41" x14ac:dyDescent="0.3">
      <c r="A36" s="92"/>
      <c r="B36" s="76"/>
      <c r="C36" s="78"/>
      <c r="D36" s="95"/>
      <c r="E36" s="97"/>
      <c r="F36" s="94"/>
      <c r="G36" s="92"/>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row>
    <row r="37" spans="1:41" x14ac:dyDescent="0.3">
      <c r="A37" s="92"/>
      <c r="B37" s="73" t="s">
        <v>308</v>
      </c>
      <c r="C37" s="12" t="s">
        <v>309</v>
      </c>
      <c r="D37" s="95"/>
      <c r="E37" s="97"/>
      <c r="F37" s="94"/>
      <c r="G37" s="92"/>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row>
    <row r="38" spans="1:41" x14ac:dyDescent="0.3">
      <c r="A38" s="92"/>
      <c r="B38" s="68"/>
      <c r="C38" s="78"/>
      <c r="D38" s="95"/>
      <c r="E38" s="97"/>
      <c r="F38" s="94"/>
      <c r="G38" s="9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row>
    <row r="39" spans="1:41" x14ac:dyDescent="0.3">
      <c r="A39" s="92"/>
      <c r="B39" s="73" t="s">
        <v>308</v>
      </c>
      <c r="C39" s="12" t="s">
        <v>309</v>
      </c>
      <c r="D39" s="95"/>
      <c r="E39" s="97"/>
      <c r="F39" s="94"/>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row>
    <row r="40" spans="1:41" x14ac:dyDescent="0.3">
      <c r="A40" s="92"/>
      <c r="B40" s="68"/>
      <c r="C40" s="78"/>
      <c r="D40" s="95"/>
      <c r="E40" s="97"/>
      <c r="F40" s="94"/>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row>
    <row r="41" spans="1:41" x14ac:dyDescent="0.3">
      <c r="A41" s="92"/>
      <c r="B41" s="73" t="s">
        <v>308</v>
      </c>
      <c r="C41" s="12" t="s">
        <v>309</v>
      </c>
      <c r="D41" s="95"/>
      <c r="E41" s="97"/>
      <c r="F41" s="94"/>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row>
    <row r="42" spans="1:41" x14ac:dyDescent="0.3">
      <c r="A42" s="92"/>
      <c r="B42" s="68"/>
      <c r="C42" s="78"/>
      <c r="D42" s="95"/>
      <c r="E42" s="97"/>
      <c r="F42" s="94"/>
      <c r="G42" s="9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c r="AI42" s="92"/>
      <c r="AJ42" s="92"/>
      <c r="AK42" s="92"/>
      <c r="AL42" s="92"/>
      <c r="AM42" s="92"/>
      <c r="AN42" s="92"/>
      <c r="AO42" s="92"/>
    </row>
    <row r="43" spans="1:41" x14ac:dyDescent="0.3">
      <c r="A43" s="92"/>
      <c r="B43" s="73" t="s">
        <v>308</v>
      </c>
      <c r="C43" s="12" t="s">
        <v>309</v>
      </c>
      <c r="D43" s="95"/>
      <c r="E43" s="97"/>
      <c r="F43" s="94"/>
      <c r="G43" s="9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row>
    <row r="44" spans="1:41" x14ac:dyDescent="0.3">
      <c r="A44" s="92"/>
      <c r="B44" s="68"/>
      <c r="C44" s="78"/>
      <c r="D44" s="95"/>
      <c r="E44" s="97"/>
      <c r="F44" s="94"/>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row>
    <row r="45" spans="1:41" x14ac:dyDescent="0.3">
      <c r="A45" s="92"/>
      <c r="B45" s="94"/>
      <c r="C45" s="94"/>
      <c r="D45" s="95"/>
      <c r="E45" s="97"/>
      <c r="F45" s="94"/>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row>
    <row r="46" spans="1:41" x14ac:dyDescent="0.3">
      <c r="A46" s="92"/>
      <c r="B46" s="94"/>
      <c r="C46" s="94"/>
      <c r="D46" s="95"/>
      <c r="E46" s="97"/>
      <c r="F46" s="94"/>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row>
    <row r="47" spans="1:41" x14ac:dyDescent="0.3">
      <c r="A47" s="92"/>
      <c r="B47" s="96"/>
      <c r="C47" s="94"/>
      <c r="D47" s="95"/>
      <c r="E47" s="97"/>
      <c r="F47" s="94"/>
      <c r="G47" s="92"/>
      <c r="H47" s="92"/>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row>
    <row r="48" spans="1:41" x14ac:dyDescent="0.3">
      <c r="A48" s="92"/>
      <c r="B48" s="97"/>
      <c r="C48" s="94"/>
      <c r="D48" s="95"/>
      <c r="E48" s="97"/>
      <c r="F48" s="94"/>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row>
    <row r="49" spans="1:41" x14ac:dyDescent="0.3">
      <c r="A49" s="92"/>
      <c r="B49" s="97"/>
      <c r="C49" s="94"/>
      <c r="D49" s="95"/>
      <c r="E49" s="97"/>
      <c r="F49" s="94"/>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row>
    <row r="50" spans="1:41" x14ac:dyDescent="0.3">
      <c r="A50" s="92"/>
      <c r="B50" s="97"/>
      <c r="C50" s="94"/>
      <c r="D50" s="95"/>
      <c r="E50" s="97"/>
      <c r="F50" s="94"/>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row>
    <row r="51" spans="1:41" x14ac:dyDescent="0.3">
      <c r="A51" s="92"/>
      <c r="B51" s="97"/>
      <c r="C51" s="94"/>
      <c r="D51" s="95"/>
      <c r="E51" s="97"/>
      <c r="F51" s="94"/>
      <c r="G51" s="9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row>
    <row r="52" spans="1:41" x14ac:dyDescent="0.3">
      <c r="A52" s="92"/>
      <c r="B52" s="97"/>
      <c r="C52" s="94"/>
      <c r="D52" s="95"/>
      <c r="E52" s="97"/>
      <c r="F52" s="94"/>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row>
    <row r="53" spans="1:41" x14ac:dyDescent="0.3">
      <c r="A53" s="92"/>
      <c r="B53" s="97"/>
      <c r="C53" s="94"/>
      <c r="D53" s="95"/>
      <c r="E53" s="97"/>
      <c r="F53" s="94"/>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row>
    <row r="54" spans="1:41" x14ac:dyDescent="0.3">
      <c r="A54" s="92"/>
      <c r="B54" s="97"/>
      <c r="C54" s="94"/>
      <c r="D54" s="95"/>
      <c r="E54" s="97"/>
      <c r="F54" s="94"/>
      <c r="G54" s="9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row>
    <row r="55" spans="1:41" x14ac:dyDescent="0.3">
      <c r="A55" s="92"/>
      <c r="B55" s="97"/>
      <c r="C55" s="94"/>
      <c r="D55" s="95"/>
      <c r="E55" s="97"/>
      <c r="F55" s="94"/>
      <c r="G55" s="92"/>
      <c r="H55" s="92"/>
      <c r="I55" s="92"/>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92"/>
      <c r="AI55" s="92"/>
      <c r="AJ55" s="92"/>
      <c r="AK55" s="92"/>
      <c r="AL55" s="92"/>
      <c r="AM55" s="92"/>
      <c r="AN55" s="92"/>
      <c r="AO55" s="92"/>
    </row>
    <row r="56" spans="1:41" x14ac:dyDescent="0.3">
      <c r="A56" s="92"/>
      <c r="B56" s="97"/>
      <c r="C56" s="94"/>
      <c r="D56" s="95"/>
      <c r="E56" s="97"/>
      <c r="F56" s="94"/>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row>
    <row r="57" spans="1:41" x14ac:dyDescent="0.3">
      <c r="A57" s="92"/>
      <c r="B57" s="97"/>
      <c r="C57" s="94"/>
      <c r="D57" s="95"/>
      <c r="E57" s="97"/>
      <c r="F57" s="94"/>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row>
    <row r="58" spans="1:41" x14ac:dyDescent="0.3">
      <c r="A58" s="92"/>
      <c r="B58" s="97"/>
      <c r="C58" s="94"/>
      <c r="D58" s="95"/>
      <c r="E58" s="97"/>
      <c r="F58" s="94"/>
      <c r="G58" s="92"/>
      <c r="H58" s="92"/>
      <c r="I58" s="92"/>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row>
    <row r="59" spans="1:41" x14ac:dyDescent="0.3">
      <c r="A59" s="92"/>
      <c r="B59" s="97"/>
      <c r="C59" s="94"/>
      <c r="D59" s="95"/>
      <c r="E59" s="97"/>
      <c r="F59" s="94"/>
      <c r="G59" s="92"/>
      <c r="H59" s="92"/>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row>
    <row r="60" spans="1:41" x14ac:dyDescent="0.3">
      <c r="A60" s="92"/>
      <c r="B60" s="97"/>
      <c r="C60" s="94"/>
      <c r="D60" s="95"/>
      <c r="E60" s="97"/>
      <c r="F60" s="94"/>
      <c r="G60" s="92"/>
      <c r="H60" s="92"/>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row>
    <row r="61" spans="1:41" x14ac:dyDescent="0.3">
      <c r="A61" s="92"/>
      <c r="B61" s="97"/>
      <c r="C61" s="94"/>
      <c r="D61" s="95"/>
      <c r="E61" s="97"/>
      <c r="F61" s="94"/>
      <c r="G61" s="92"/>
      <c r="H61" s="92"/>
      <c r="I61" s="92"/>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row>
    <row r="62" spans="1:41" x14ac:dyDescent="0.3">
      <c r="A62" s="92"/>
      <c r="B62" s="97"/>
      <c r="C62" s="94"/>
      <c r="D62" s="95"/>
      <c r="E62" s="97"/>
      <c r="F62" s="94"/>
      <c r="G62" s="92"/>
      <c r="H62" s="92"/>
      <c r="I62" s="92"/>
      <c r="J62" s="92"/>
      <c r="K62" s="92"/>
      <c r="L62" s="92"/>
      <c r="M62" s="92"/>
      <c r="N62" s="92"/>
      <c r="O62" s="92"/>
      <c r="P62" s="92"/>
      <c r="Q62" s="92"/>
      <c r="R62" s="92"/>
      <c r="S62" s="92"/>
      <c r="T62" s="92"/>
      <c r="U62" s="92"/>
      <c r="V62" s="92"/>
      <c r="W62" s="92"/>
      <c r="X62" s="92"/>
      <c r="Y62" s="92"/>
      <c r="Z62" s="92"/>
      <c r="AA62" s="92"/>
      <c r="AB62" s="92"/>
      <c r="AC62" s="92"/>
      <c r="AD62" s="92"/>
      <c r="AE62" s="92"/>
      <c r="AF62" s="92"/>
      <c r="AG62" s="92"/>
      <c r="AH62" s="92"/>
      <c r="AI62" s="92"/>
      <c r="AJ62" s="92"/>
      <c r="AK62" s="92"/>
      <c r="AL62" s="92"/>
      <c r="AM62" s="92"/>
      <c r="AN62" s="92"/>
      <c r="AO62" s="92"/>
    </row>
    <row r="63" spans="1:41" x14ac:dyDescent="0.3">
      <c r="A63" s="92"/>
      <c r="B63" s="97"/>
      <c r="C63" s="94"/>
      <c r="D63" s="95"/>
      <c r="E63" s="97"/>
      <c r="F63" s="94"/>
      <c r="G63" s="92"/>
      <c r="H63" s="92"/>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row>
    <row r="64" spans="1:41" x14ac:dyDescent="0.3">
      <c r="A64" s="92"/>
      <c r="B64" s="97"/>
      <c r="C64" s="94"/>
      <c r="D64" s="95"/>
      <c r="E64" s="97"/>
      <c r="F64" s="94"/>
      <c r="G64" s="92"/>
      <c r="H64" s="92"/>
      <c r="I64" s="92"/>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row>
    <row r="65" spans="1:41" x14ac:dyDescent="0.3">
      <c r="A65" s="92"/>
      <c r="B65" s="97"/>
      <c r="C65" s="94"/>
      <c r="D65" s="95"/>
      <c r="E65" s="97"/>
      <c r="F65" s="94"/>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row>
    <row r="66" spans="1:41" x14ac:dyDescent="0.3">
      <c r="A66" s="92"/>
      <c r="B66" s="97"/>
      <c r="C66" s="94"/>
      <c r="D66" s="95"/>
      <c r="E66" s="97"/>
      <c r="F66" s="94"/>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row>
    <row r="67" spans="1:41" x14ac:dyDescent="0.3">
      <c r="A67" s="92"/>
      <c r="B67" s="94"/>
      <c r="C67" s="94"/>
      <c r="D67" s="95"/>
      <c r="E67" s="97"/>
      <c r="F67" s="94"/>
      <c r="G67" s="92"/>
      <c r="H67" s="92"/>
      <c r="I67" s="9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row>
    <row r="68" spans="1:41" x14ac:dyDescent="0.3">
      <c r="A68" s="92"/>
      <c r="B68" s="94"/>
      <c r="C68" s="94"/>
      <c r="D68" s="95"/>
      <c r="E68" s="97"/>
      <c r="F68" s="94"/>
      <c r="G68" s="92"/>
      <c r="H68" s="92"/>
      <c r="I68" s="92"/>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row>
    <row r="69" spans="1:41" x14ac:dyDescent="0.3">
      <c r="A69" s="92"/>
      <c r="B69" s="94"/>
      <c r="C69" s="94"/>
      <c r="D69" s="95"/>
      <c r="E69" s="97"/>
      <c r="F69" s="94"/>
      <c r="G69" s="92"/>
      <c r="H69" s="92"/>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row>
    <row r="70" spans="1:41" x14ac:dyDescent="0.3">
      <c r="A70" s="92"/>
      <c r="B70" s="94"/>
      <c r="C70" s="94"/>
      <c r="D70" s="95"/>
      <c r="E70" s="97"/>
      <c r="F70" s="94"/>
      <c r="G70" s="92"/>
      <c r="H70" s="92"/>
      <c r="I70" s="92"/>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92"/>
      <c r="AI70" s="92"/>
      <c r="AJ70" s="92"/>
      <c r="AK70" s="92"/>
      <c r="AL70" s="92"/>
      <c r="AM70" s="92"/>
      <c r="AN70" s="92"/>
      <c r="AO70" s="92"/>
    </row>
    <row r="71" spans="1:41" x14ac:dyDescent="0.3">
      <c r="A71" s="92"/>
      <c r="B71" s="94"/>
      <c r="C71" s="94"/>
      <c r="D71" s="95"/>
      <c r="E71" s="97"/>
      <c r="F71" s="94"/>
      <c r="G71" s="92"/>
      <c r="H71" s="92"/>
      <c r="I71" s="92"/>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92"/>
      <c r="AJ71" s="92"/>
      <c r="AK71" s="92"/>
      <c r="AL71" s="92"/>
      <c r="AM71" s="92"/>
      <c r="AN71" s="92"/>
      <c r="AO71" s="92"/>
    </row>
    <row r="72" spans="1:41" x14ac:dyDescent="0.3">
      <c r="A72" s="92"/>
      <c r="B72" s="94"/>
      <c r="C72" s="94"/>
      <c r="D72" s="95"/>
      <c r="E72" s="97"/>
      <c r="F72" s="94"/>
      <c r="G72" s="92"/>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row>
    <row r="73" spans="1:41" x14ac:dyDescent="0.3">
      <c r="A73" s="92"/>
      <c r="B73" s="94"/>
      <c r="C73" s="94"/>
      <c r="D73" s="95"/>
      <c r="E73" s="97"/>
      <c r="F73" s="94"/>
      <c r="G73" s="92"/>
      <c r="H73" s="92"/>
      <c r="I73" s="92"/>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row>
    <row r="74" spans="1:41" x14ac:dyDescent="0.3">
      <c r="A74" s="92"/>
      <c r="B74" s="94"/>
      <c r="C74" s="94"/>
      <c r="D74" s="95"/>
      <c r="E74" s="97"/>
      <c r="F74" s="94"/>
      <c r="G74" s="92"/>
      <c r="H74" s="92"/>
      <c r="I74" s="92"/>
      <c r="J74" s="92"/>
      <c r="K74" s="92"/>
      <c r="L74" s="92"/>
      <c r="M74" s="92"/>
      <c r="N74" s="92"/>
      <c r="O74" s="92"/>
      <c r="P74" s="92"/>
      <c r="Q74" s="92"/>
      <c r="R74" s="92"/>
      <c r="S74" s="92"/>
      <c r="T74" s="92"/>
      <c r="U74" s="92"/>
      <c r="V74" s="92"/>
      <c r="W74" s="92"/>
      <c r="X74" s="92"/>
      <c r="Y74" s="92"/>
      <c r="Z74" s="92"/>
      <c r="AA74" s="92"/>
      <c r="AB74" s="92"/>
      <c r="AC74" s="92"/>
      <c r="AD74" s="92"/>
      <c r="AE74" s="92"/>
      <c r="AF74" s="92"/>
      <c r="AG74" s="92"/>
      <c r="AH74" s="92"/>
      <c r="AI74" s="92"/>
      <c r="AJ74" s="92"/>
      <c r="AK74" s="92"/>
      <c r="AL74" s="92"/>
      <c r="AM74" s="92"/>
      <c r="AN74" s="92"/>
      <c r="AO74" s="92"/>
    </row>
    <row r="75" spans="1:41" x14ac:dyDescent="0.3">
      <c r="A75" s="92"/>
      <c r="B75" s="94"/>
      <c r="C75" s="94"/>
      <c r="D75" s="95"/>
      <c r="E75" s="97"/>
      <c r="F75" s="94"/>
      <c r="G75" s="92"/>
      <c r="H75" s="92"/>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row>
    <row r="76" spans="1:41" x14ac:dyDescent="0.3">
      <c r="A76" s="92"/>
      <c r="B76" s="94"/>
      <c r="C76" s="94"/>
      <c r="D76" s="95"/>
      <c r="E76" s="97"/>
      <c r="F76" s="94"/>
      <c r="G76" s="92"/>
      <c r="H76" s="92"/>
      <c r="I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92"/>
      <c r="AJ76" s="92"/>
      <c r="AK76" s="92"/>
      <c r="AL76" s="92"/>
      <c r="AM76" s="92"/>
      <c r="AN76" s="92"/>
      <c r="AO76" s="92"/>
    </row>
    <row r="77" spans="1:41" x14ac:dyDescent="0.3">
      <c r="A77" s="92"/>
      <c r="B77" s="94"/>
      <c r="C77" s="94"/>
      <c r="D77" s="95"/>
      <c r="E77" s="97"/>
      <c r="F77" s="94"/>
      <c r="G77" s="92"/>
      <c r="H77" s="92"/>
      <c r="I77" s="9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row>
    <row r="78" spans="1:41" x14ac:dyDescent="0.3">
      <c r="A78" s="92"/>
      <c r="B78" s="94"/>
      <c r="C78" s="94"/>
      <c r="D78" s="95"/>
      <c r="E78" s="97"/>
      <c r="F78" s="94"/>
      <c r="G78" s="92"/>
      <c r="H78" s="92"/>
      <c r="I78" s="9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row>
    <row r="79" spans="1:41" x14ac:dyDescent="0.3">
      <c r="A79" s="92"/>
      <c r="B79" s="94"/>
      <c r="C79" s="94"/>
      <c r="D79" s="95"/>
      <c r="E79" s="97"/>
      <c r="F79" s="94"/>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row>
    <row r="80" spans="1:41" x14ac:dyDescent="0.3">
      <c r="A80" s="92"/>
      <c r="B80" s="94"/>
      <c r="C80" s="94"/>
      <c r="D80" s="95"/>
      <c r="E80" s="97"/>
      <c r="F80" s="94"/>
      <c r="G80" s="92"/>
      <c r="H80" s="92"/>
      <c r="I80" s="9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row>
    <row r="81" spans="1:41" x14ac:dyDescent="0.3">
      <c r="A81" s="92"/>
      <c r="B81" s="94"/>
      <c r="C81" s="94"/>
      <c r="D81" s="95"/>
      <c r="E81" s="97"/>
      <c r="F81" s="94"/>
      <c r="G81" s="92"/>
      <c r="H81" s="92"/>
      <c r="I81" s="92"/>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row>
    <row r="82" spans="1:41" x14ac:dyDescent="0.3">
      <c r="A82" s="92"/>
      <c r="B82" s="94"/>
      <c r="C82" s="94"/>
      <c r="D82" s="95"/>
      <c r="E82" s="97"/>
      <c r="F82" s="94"/>
      <c r="G82" s="92"/>
      <c r="H82" s="92"/>
      <c r="I82" s="92"/>
      <c r="J82" s="92"/>
      <c r="K82" s="92"/>
      <c r="L82" s="92"/>
      <c r="M82" s="92"/>
      <c r="N82" s="92"/>
      <c r="O82" s="92"/>
      <c r="P82" s="92"/>
      <c r="Q82" s="92"/>
      <c r="R82" s="92"/>
      <c r="S82" s="92"/>
      <c r="T82" s="92"/>
      <c r="U82" s="92"/>
      <c r="V82" s="92"/>
      <c r="W82" s="92"/>
      <c r="X82" s="92"/>
      <c r="Y82" s="92"/>
      <c r="Z82" s="92"/>
      <c r="AA82" s="92"/>
      <c r="AB82" s="92"/>
      <c r="AC82" s="92"/>
      <c r="AD82" s="92"/>
      <c r="AE82" s="92"/>
      <c r="AF82" s="92"/>
      <c r="AG82" s="92"/>
      <c r="AH82" s="92"/>
      <c r="AI82" s="92"/>
      <c r="AJ82" s="92"/>
      <c r="AK82" s="92"/>
      <c r="AL82" s="92"/>
      <c r="AM82" s="92"/>
      <c r="AN82" s="92"/>
      <c r="AO82" s="92"/>
    </row>
    <row r="83" spans="1:41" x14ac:dyDescent="0.3">
      <c r="A83" s="92"/>
      <c r="B83" s="94"/>
      <c r="C83" s="94"/>
      <c r="D83" s="95"/>
      <c r="E83" s="97"/>
      <c r="F83" s="94"/>
      <c r="G83" s="92"/>
      <c r="H83" s="92"/>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row>
    <row r="84" spans="1:41" x14ac:dyDescent="0.3">
      <c r="A84" s="92"/>
      <c r="B84" s="94"/>
      <c r="C84" s="94"/>
      <c r="D84" s="95"/>
      <c r="E84" s="97"/>
      <c r="F84" s="94"/>
      <c r="G84" s="92"/>
      <c r="H84" s="92"/>
      <c r="I84" s="92"/>
      <c r="J84" s="92"/>
      <c r="K84" s="92"/>
      <c r="L84" s="92"/>
      <c r="M84" s="92"/>
      <c r="N84" s="92"/>
      <c r="O84" s="92"/>
      <c r="P84" s="92"/>
      <c r="Q84" s="92"/>
      <c r="R84" s="92"/>
      <c r="S84" s="92"/>
      <c r="T84" s="92"/>
      <c r="U84" s="92"/>
      <c r="V84" s="92"/>
      <c r="W84" s="92"/>
      <c r="X84" s="92"/>
      <c r="Y84" s="92"/>
      <c r="Z84" s="92"/>
      <c r="AA84" s="92"/>
      <c r="AB84" s="92"/>
      <c r="AC84" s="92"/>
      <c r="AD84" s="92"/>
      <c r="AE84" s="92"/>
      <c r="AF84" s="92"/>
      <c r="AG84" s="92"/>
      <c r="AH84" s="92"/>
      <c r="AI84" s="92"/>
      <c r="AJ84" s="92"/>
      <c r="AK84" s="92"/>
      <c r="AL84" s="92"/>
      <c r="AM84" s="92"/>
      <c r="AN84" s="92"/>
      <c r="AO84" s="92"/>
    </row>
    <row r="85" spans="1:41" x14ac:dyDescent="0.3">
      <c r="A85" s="92"/>
      <c r="B85" s="94"/>
      <c r="C85" s="94"/>
      <c r="D85" s="95"/>
      <c r="E85" s="97"/>
      <c r="F85" s="94"/>
      <c r="G85" s="92"/>
      <c r="H85" s="92"/>
      <c r="I85" s="92"/>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c r="AI85" s="92"/>
      <c r="AJ85" s="92"/>
      <c r="AK85" s="92"/>
      <c r="AL85" s="92"/>
      <c r="AM85" s="92"/>
      <c r="AN85" s="92"/>
      <c r="AO85" s="92"/>
    </row>
    <row r="86" spans="1:41" x14ac:dyDescent="0.3">
      <c r="A86" s="92"/>
      <c r="B86" s="94"/>
      <c r="C86" s="94"/>
      <c r="D86" s="95"/>
      <c r="E86" s="97"/>
      <c r="F86" s="94"/>
      <c r="G86" s="92"/>
      <c r="H86" s="92"/>
      <c r="I86" s="92"/>
      <c r="J86" s="92"/>
      <c r="K86" s="92"/>
      <c r="L86" s="92"/>
      <c r="M86" s="92"/>
      <c r="N86" s="92"/>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row>
    <row r="87" spans="1:41" x14ac:dyDescent="0.3">
      <c r="A87" s="92"/>
      <c r="B87" s="94"/>
      <c r="C87" s="94"/>
      <c r="D87" s="95"/>
      <c r="E87" s="97"/>
      <c r="F87" s="94"/>
      <c r="G87" s="92"/>
      <c r="H87" s="92"/>
      <c r="I87" s="92"/>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c r="AI87" s="92"/>
      <c r="AJ87" s="92"/>
      <c r="AK87" s="92"/>
      <c r="AL87" s="92"/>
      <c r="AM87" s="92"/>
      <c r="AN87" s="92"/>
      <c r="AO87" s="92"/>
    </row>
    <row r="88" spans="1:41" x14ac:dyDescent="0.3">
      <c r="A88" s="92"/>
      <c r="B88" s="94"/>
      <c r="C88" s="94"/>
      <c r="D88" s="95"/>
      <c r="E88" s="97"/>
      <c r="F88" s="94"/>
      <c r="G88" s="92"/>
      <c r="H88" s="92"/>
      <c r="I88" s="92"/>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92"/>
      <c r="AI88" s="92"/>
      <c r="AJ88" s="92"/>
      <c r="AK88" s="92"/>
      <c r="AL88" s="92"/>
      <c r="AM88" s="92"/>
      <c r="AN88" s="92"/>
      <c r="AO88" s="92"/>
    </row>
    <row r="89" spans="1:41" x14ac:dyDescent="0.3">
      <c r="A89" s="92"/>
      <c r="B89" s="94"/>
      <c r="C89" s="94"/>
      <c r="D89" s="95"/>
      <c r="E89" s="97"/>
      <c r="F89" s="94"/>
      <c r="G89" s="92"/>
      <c r="H89" s="92"/>
      <c r="I89" s="92"/>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row>
    <row r="90" spans="1:41" x14ac:dyDescent="0.3">
      <c r="A90" s="92"/>
      <c r="B90" s="94"/>
      <c r="C90" s="94"/>
      <c r="D90" s="95"/>
      <c r="E90" s="97"/>
      <c r="F90" s="94"/>
      <c r="G90" s="92"/>
      <c r="H90" s="92"/>
      <c r="I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row>
    <row r="91" spans="1:41" x14ac:dyDescent="0.3">
      <c r="A91" s="92"/>
      <c r="B91" s="94"/>
      <c r="C91" s="94"/>
      <c r="D91" s="95"/>
      <c r="E91" s="97"/>
      <c r="F91" s="94"/>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row>
    <row r="92" spans="1:41" x14ac:dyDescent="0.3">
      <c r="A92" s="92"/>
      <c r="B92" s="94"/>
      <c r="C92" s="94"/>
      <c r="D92" s="95"/>
      <c r="E92" s="97"/>
      <c r="F92" s="94"/>
      <c r="G92" s="92"/>
      <c r="H92" s="92"/>
      <c r="I92" s="92"/>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row>
    <row r="93" spans="1:41" x14ac:dyDescent="0.3">
      <c r="A93" s="92"/>
      <c r="B93" s="94"/>
      <c r="C93" s="94"/>
      <c r="D93" s="95"/>
      <c r="E93" s="97"/>
      <c r="F93" s="94"/>
      <c r="G93" s="92"/>
      <c r="H93" s="92"/>
      <c r="I93" s="92"/>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row>
    <row r="94" spans="1:41" x14ac:dyDescent="0.3">
      <c r="A94" s="92"/>
      <c r="B94" s="94"/>
      <c r="C94" s="94"/>
      <c r="D94" s="95"/>
      <c r="E94" s="97"/>
      <c r="F94" s="94"/>
      <c r="G94" s="92"/>
      <c r="H94" s="92"/>
      <c r="I94" s="92"/>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row>
    <row r="95" spans="1:41" x14ac:dyDescent="0.3">
      <c r="A95" s="92"/>
      <c r="B95" s="94"/>
      <c r="C95" s="94"/>
      <c r="D95" s="95"/>
      <c r="E95" s="97"/>
      <c r="F95" s="94"/>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row>
    <row r="96" spans="1:41" x14ac:dyDescent="0.3">
      <c r="A96" s="92"/>
      <c r="B96" s="94"/>
      <c r="C96" s="94"/>
      <c r="D96" s="95"/>
      <c r="E96" s="97"/>
      <c r="F96" s="94"/>
      <c r="G96" s="92"/>
      <c r="H96" s="92"/>
      <c r="I96" s="92"/>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row>
    <row r="97" spans="1:41" x14ac:dyDescent="0.3">
      <c r="A97" s="92"/>
      <c r="B97" s="94"/>
      <c r="C97" s="94"/>
      <c r="D97" s="95"/>
      <c r="E97" s="97"/>
      <c r="F97" s="94"/>
      <c r="G97" s="92"/>
      <c r="H97" s="92"/>
      <c r="I97" s="92"/>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2"/>
      <c r="AI97" s="92"/>
      <c r="AJ97" s="92"/>
      <c r="AK97" s="92"/>
      <c r="AL97" s="92"/>
      <c r="AM97" s="92"/>
      <c r="AN97" s="92"/>
      <c r="AO97" s="92"/>
    </row>
    <row r="98" spans="1:41" x14ac:dyDescent="0.3">
      <c r="A98" s="92"/>
      <c r="B98" s="94"/>
      <c r="C98" s="94"/>
      <c r="D98" s="95"/>
      <c r="E98" s="97"/>
      <c r="F98" s="94"/>
      <c r="G98" s="92"/>
      <c r="H98" s="92"/>
      <c r="I98" s="92"/>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92"/>
      <c r="AI98" s="92"/>
      <c r="AJ98" s="92"/>
      <c r="AK98" s="92"/>
      <c r="AL98" s="92"/>
      <c r="AM98" s="92"/>
      <c r="AN98" s="92"/>
      <c r="AO98" s="92"/>
    </row>
    <row r="99" spans="1:41" x14ac:dyDescent="0.3">
      <c r="A99" s="92"/>
      <c r="B99" s="94"/>
      <c r="C99" s="94"/>
      <c r="D99" s="95"/>
      <c r="E99" s="97"/>
      <c r="F99" s="94"/>
      <c r="G99" s="92"/>
      <c r="H99" s="92"/>
      <c r="I99" s="92"/>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c r="AI99" s="92"/>
      <c r="AJ99" s="92"/>
      <c r="AK99" s="92"/>
      <c r="AL99" s="92"/>
      <c r="AM99" s="92"/>
      <c r="AN99" s="92"/>
      <c r="AO99" s="92"/>
    </row>
    <row r="100" spans="1:41" x14ac:dyDescent="0.3">
      <c r="A100" s="92"/>
      <c r="B100" s="94"/>
      <c r="C100" s="94"/>
      <c r="D100" s="95"/>
      <c r="E100" s="97"/>
      <c r="F100" s="94"/>
      <c r="G100" s="92"/>
      <c r="H100" s="92"/>
      <c r="I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92"/>
      <c r="AI100" s="92"/>
      <c r="AJ100" s="92"/>
      <c r="AK100" s="92"/>
      <c r="AL100" s="92"/>
      <c r="AM100" s="92"/>
      <c r="AN100" s="92"/>
      <c r="AO100" s="92"/>
    </row>
    <row r="101" spans="1:41" x14ac:dyDescent="0.3">
      <c r="A101" s="92"/>
      <c r="B101" s="94"/>
      <c r="C101" s="94"/>
      <c r="D101" s="95"/>
      <c r="E101" s="97"/>
      <c r="F101" s="94"/>
      <c r="G101" s="92"/>
      <c r="H101" s="92"/>
      <c r="I101" s="92"/>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c r="AI101" s="92"/>
      <c r="AJ101" s="92"/>
      <c r="AK101" s="92"/>
      <c r="AL101" s="92"/>
      <c r="AM101" s="92"/>
      <c r="AN101" s="92"/>
      <c r="AO101" s="92"/>
    </row>
    <row r="102" spans="1:41" x14ac:dyDescent="0.3">
      <c r="A102" s="92"/>
      <c r="B102" s="94"/>
      <c r="C102" s="94"/>
      <c r="D102" s="95"/>
      <c r="E102" s="97"/>
      <c r="F102" s="94"/>
      <c r="G102" s="92"/>
      <c r="H102" s="92"/>
      <c r="I102" s="9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92"/>
      <c r="AJ102" s="92"/>
      <c r="AK102" s="92"/>
      <c r="AL102" s="92"/>
      <c r="AM102" s="92"/>
      <c r="AN102" s="92"/>
      <c r="AO102" s="92"/>
    </row>
    <row r="103" spans="1:41" x14ac:dyDescent="0.3">
      <c r="A103" s="92"/>
      <c r="B103" s="94"/>
      <c r="C103" s="94"/>
      <c r="D103" s="95"/>
      <c r="E103" s="97"/>
      <c r="F103" s="94"/>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row>
    <row r="104" spans="1:41" x14ac:dyDescent="0.3">
      <c r="A104" s="92"/>
      <c r="B104" s="94"/>
      <c r="C104" s="94"/>
      <c r="D104" s="95"/>
      <c r="E104" s="97"/>
      <c r="F104" s="94"/>
      <c r="G104" s="92"/>
      <c r="H104" s="92"/>
      <c r="I104" s="9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row>
    <row r="105" spans="1:41" x14ac:dyDescent="0.3">
      <c r="A105" s="92"/>
      <c r="B105" s="94"/>
      <c r="C105" s="94"/>
      <c r="D105" s="95"/>
      <c r="E105" s="97"/>
      <c r="F105" s="94"/>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row>
    <row r="106" spans="1:41" x14ac:dyDescent="0.3">
      <c r="A106" s="92"/>
      <c r="B106" s="94"/>
      <c r="C106" s="94"/>
      <c r="D106" s="95"/>
      <c r="E106" s="97"/>
      <c r="F106" s="94"/>
      <c r="G106" s="92"/>
      <c r="H106" s="92"/>
      <c r="I106" s="9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row>
    <row r="107" spans="1:41" x14ac:dyDescent="0.3">
      <c r="A107" s="92"/>
      <c r="B107" s="94"/>
      <c r="C107" s="94"/>
      <c r="D107" s="95"/>
      <c r="E107" s="97"/>
      <c r="F107" s="94"/>
      <c r="G107" s="92"/>
      <c r="H107" s="92"/>
      <c r="I107" s="92"/>
      <c r="J107" s="92"/>
      <c r="K107" s="92"/>
      <c r="L107" s="92"/>
      <c r="M107" s="92"/>
      <c r="N107" s="92"/>
      <c r="O107" s="92"/>
      <c r="P107" s="92"/>
      <c r="Q107" s="92"/>
      <c r="R107" s="92"/>
      <c r="S107" s="92"/>
      <c r="T107" s="92"/>
      <c r="U107" s="92"/>
      <c r="V107" s="92"/>
      <c r="W107" s="92"/>
      <c r="X107" s="92"/>
      <c r="Y107" s="92"/>
      <c r="Z107" s="92"/>
      <c r="AA107" s="92"/>
      <c r="AB107" s="92"/>
      <c r="AC107" s="92"/>
      <c r="AD107" s="92"/>
      <c r="AE107" s="92"/>
      <c r="AF107" s="92"/>
      <c r="AG107" s="92"/>
      <c r="AH107" s="92"/>
      <c r="AI107" s="92"/>
      <c r="AJ107" s="92"/>
      <c r="AK107" s="92"/>
      <c r="AL107" s="92"/>
      <c r="AM107" s="92"/>
      <c r="AN107" s="92"/>
      <c r="AO107" s="92"/>
    </row>
    <row r="108" spans="1:41" x14ac:dyDescent="0.3">
      <c r="A108" s="92"/>
      <c r="B108" s="94"/>
      <c r="C108" s="94"/>
      <c r="D108" s="95"/>
      <c r="E108" s="97"/>
      <c r="F108" s="94"/>
      <c r="G108" s="92"/>
      <c r="H108" s="92"/>
      <c r="I108" s="92"/>
      <c r="J108" s="92"/>
      <c r="K108" s="92"/>
      <c r="L108" s="92"/>
      <c r="M108" s="92"/>
      <c r="N108" s="92"/>
      <c r="O108" s="92"/>
      <c r="P108" s="92"/>
      <c r="Q108" s="92"/>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row>
    <row r="109" spans="1:41" x14ac:dyDescent="0.3">
      <c r="A109" s="92"/>
      <c r="B109" s="94"/>
      <c r="C109" s="94"/>
      <c r="D109" s="95"/>
      <c r="E109" s="97"/>
      <c r="F109" s="94"/>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row>
    <row r="110" spans="1:41" x14ac:dyDescent="0.3">
      <c r="A110" s="92"/>
      <c r="B110" s="94"/>
      <c r="C110" s="94"/>
      <c r="D110" s="95"/>
      <c r="E110" s="97"/>
      <c r="F110" s="94"/>
      <c r="G110" s="92"/>
      <c r="H110" s="92"/>
      <c r="I110" s="92"/>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92"/>
      <c r="AI110" s="92"/>
      <c r="AJ110" s="92"/>
      <c r="AK110" s="92"/>
      <c r="AL110" s="92"/>
      <c r="AM110" s="92"/>
      <c r="AN110" s="92"/>
      <c r="AO110" s="92"/>
    </row>
    <row r="111" spans="1:41" x14ac:dyDescent="0.3">
      <c r="A111" s="92"/>
      <c r="B111" s="94"/>
      <c r="C111" s="94"/>
      <c r="D111" s="95"/>
      <c r="E111" s="97"/>
      <c r="F111" s="94"/>
      <c r="G111" s="92"/>
      <c r="H111" s="92"/>
      <c r="I111" s="92"/>
      <c r="J111" s="92"/>
      <c r="K111" s="92"/>
      <c r="L111" s="92"/>
      <c r="M111" s="92"/>
      <c r="N111" s="92"/>
      <c r="O111" s="92"/>
      <c r="P111" s="92"/>
      <c r="Q111" s="92"/>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row>
    <row r="112" spans="1:41" x14ac:dyDescent="0.3">
      <c r="A112" s="92"/>
      <c r="B112" s="94"/>
      <c r="C112" s="94"/>
      <c r="D112" s="95"/>
      <c r="E112" s="97"/>
      <c r="F112" s="94"/>
      <c r="G112" s="92"/>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row>
    <row r="113" spans="1:41" x14ac:dyDescent="0.3">
      <c r="A113" s="92"/>
      <c r="B113" s="94"/>
      <c r="C113" s="94"/>
      <c r="D113" s="95"/>
      <c r="E113" s="97"/>
      <c r="F113" s="94"/>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row>
    <row r="114" spans="1:41" x14ac:dyDescent="0.3">
      <c r="A114" s="92"/>
      <c r="B114" s="94"/>
      <c r="C114" s="94"/>
      <c r="D114" s="95"/>
      <c r="E114" s="97"/>
      <c r="F114" s="94"/>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row>
    <row r="115" spans="1:41" x14ac:dyDescent="0.3">
      <c r="A115" s="92"/>
      <c r="B115" s="94"/>
      <c r="C115" s="94"/>
      <c r="D115" s="95"/>
      <c r="E115" s="97"/>
      <c r="F115" s="94"/>
      <c r="G115" s="92"/>
      <c r="H115" s="92"/>
      <c r="I115" s="9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row>
    <row r="116" spans="1:41" x14ac:dyDescent="0.3">
      <c r="A116" s="92"/>
      <c r="B116" s="94"/>
      <c r="C116" s="94"/>
      <c r="D116" s="95"/>
      <c r="E116" s="97"/>
      <c r="F116" s="94"/>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row>
    <row r="117" spans="1:41" x14ac:dyDescent="0.3">
      <c r="A117" s="92"/>
      <c r="B117" s="94"/>
      <c r="C117" s="94"/>
      <c r="D117" s="95"/>
      <c r="E117" s="97"/>
      <c r="F117" s="94"/>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row>
    <row r="118" spans="1:41" x14ac:dyDescent="0.3">
      <c r="A118" s="92"/>
      <c r="B118" s="94"/>
      <c r="C118" s="94"/>
      <c r="D118" s="95"/>
      <c r="E118" s="97"/>
      <c r="F118" s="94"/>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row>
    <row r="119" spans="1:41" x14ac:dyDescent="0.3">
      <c r="A119" s="92"/>
      <c r="B119" s="94"/>
      <c r="C119" s="94"/>
      <c r="D119" s="95"/>
      <c r="E119" s="97"/>
      <c r="F119" s="94"/>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row>
    <row r="120" spans="1:41" x14ac:dyDescent="0.3">
      <c r="A120" s="92"/>
      <c r="B120" s="94"/>
      <c r="C120" s="94"/>
      <c r="D120" s="95"/>
      <c r="E120" s="97"/>
      <c r="F120" s="94"/>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row>
    <row r="121" spans="1:41" x14ac:dyDescent="0.3">
      <c r="A121" s="92"/>
      <c r="B121" s="94"/>
      <c r="C121" s="94"/>
      <c r="D121" s="95"/>
      <c r="E121" s="97"/>
      <c r="F121" s="94"/>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row>
    <row r="122" spans="1:41" x14ac:dyDescent="0.3">
      <c r="A122" s="92"/>
      <c r="B122" s="94"/>
      <c r="C122" s="94"/>
      <c r="D122" s="95"/>
      <c r="E122" s="97"/>
      <c r="F122" s="94"/>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row>
    <row r="123" spans="1:41" x14ac:dyDescent="0.3">
      <c r="A123" s="92"/>
      <c r="B123" s="94"/>
      <c r="C123" s="94"/>
      <c r="D123" s="95"/>
      <c r="E123" s="97"/>
      <c r="F123" s="94"/>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row>
    <row r="124" spans="1:41" x14ac:dyDescent="0.3">
      <c r="A124" s="92"/>
      <c r="B124" s="94"/>
      <c r="C124" s="94"/>
      <c r="D124" s="95"/>
      <c r="E124" s="97"/>
      <c r="F124" s="94"/>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c r="AI124" s="92"/>
      <c r="AJ124" s="92"/>
      <c r="AK124" s="92"/>
      <c r="AL124" s="92"/>
      <c r="AM124" s="92"/>
      <c r="AN124" s="92"/>
      <c r="AO124" s="92"/>
    </row>
    <row r="125" spans="1:41" x14ac:dyDescent="0.3">
      <c r="A125" s="92"/>
      <c r="B125" s="94"/>
      <c r="C125" s="94"/>
      <c r="D125" s="95"/>
      <c r="E125" s="97"/>
      <c r="F125" s="94"/>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row>
    <row r="126" spans="1:41" x14ac:dyDescent="0.3">
      <c r="A126" s="92"/>
      <c r="B126" s="94"/>
      <c r="C126" s="94"/>
      <c r="D126" s="95"/>
      <c r="E126" s="97"/>
      <c r="F126" s="94"/>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row>
    <row r="127" spans="1:41" x14ac:dyDescent="0.3">
      <c r="A127" s="92"/>
      <c r="B127" s="94"/>
      <c r="C127" s="94"/>
      <c r="D127" s="95"/>
      <c r="E127" s="97"/>
      <c r="F127" s="94"/>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row>
    <row r="128" spans="1:41" x14ac:dyDescent="0.3">
      <c r="A128" s="92"/>
      <c r="B128" s="94"/>
      <c r="C128" s="94"/>
      <c r="D128" s="95"/>
      <c r="E128" s="97"/>
      <c r="F128" s="94"/>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row>
    <row r="129" spans="1:41" x14ac:dyDescent="0.3">
      <c r="A129" s="92"/>
      <c r="B129" s="94"/>
      <c r="C129" s="94"/>
      <c r="D129" s="95"/>
      <c r="E129" s="97"/>
      <c r="F129" s="94"/>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row>
    <row r="130" spans="1:41" x14ac:dyDescent="0.3">
      <c r="A130" s="92"/>
      <c r="B130" s="94"/>
      <c r="C130" s="94"/>
      <c r="D130" s="95"/>
      <c r="E130" s="97"/>
      <c r="F130" s="94"/>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row>
    <row r="131" spans="1:41" x14ac:dyDescent="0.3">
      <c r="A131" s="92"/>
      <c r="B131" s="94"/>
      <c r="C131" s="94"/>
      <c r="D131" s="95"/>
      <c r="E131" s="97"/>
      <c r="F131" s="94"/>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row>
    <row r="132" spans="1:41" x14ac:dyDescent="0.3">
      <c r="A132" s="92"/>
      <c r="B132" s="94"/>
      <c r="C132" s="94"/>
      <c r="D132" s="95"/>
      <c r="E132" s="97"/>
      <c r="F132" s="94"/>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row>
    <row r="133" spans="1:41" x14ac:dyDescent="0.3">
      <c r="A133" s="92"/>
      <c r="B133" s="94"/>
      <c r="C133" s="94"/>
      <c r="D133" s="95"/>
      <c r="E133" s="97"/>
      <c r="F133" s="94"/>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row>
    <row r="134" spans="1:41" x14ac:dyDescent="0.3">
      <c r="A134" s="92"/>
      <c r="B134" s="94"/>
      <c r="C134" s="94"/>
      <c r="D134" s="95"/>
      <c r="E134" s="97"/>
      <c r="F134" s="94"/>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row>
    <row r="135" spans="1:41" x14ac:dyDescent="0.3">
      <c r="A135" s="92"/>
      <c r="B135" s="94"/>
      <c r="C135" s="94"/>
      <c r="D135" s="95"/>
      <c r="E135" s="97"/>
      <c r="F135" s="94"/>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row>
    <row r="136" spans="1:41" x14ac:dyDescent="0.3">
      <c r="A136" s="92"/>
      <c r="B136" s="94"/>
      <c r="C136" s="94"/>
      <c r="D136" s="95"/>
      <c r="E136" s="97"/>
      <c r="F136" s="94"/>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row>
    <row r="137" spans="1:41" x14ac:dyDescent="0.3">
      <c r="A137" s="92"/>
      <c r="B137" s="94"/>
      <c r="C137" s="94"/>
      <c r="D137" s="95"/>
      <c r="E137" s="97"/>
      <c r="F137" s="94"/>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row>
    <row r="138" spans="1:41" x14ac:dyDescent="0.3">
      <c r="A138" s="92"/>
      <c r="B138" s="94"/>
      <c r="C138" s="94"/>
      <c r="D138" s="95"/>
      <c r="E138" s="97"/>
      <c r="F138" s="94"/>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row>
    <row r="139" spans="1:41" x14ac:dyDescent="0.3">
      <c r="A139" s="92"/>
      <c r="B139" s="94"/>
      <c r="C139" s="94"/>
      <c r="D139" s="95"/>
      <c r="E139" s="97"/>
      <c r="F139" s="94"/>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row>
    <row r="140" spans="1:41" x14ac:dyDescent="0.3">
      <c r="A140" s="92"/>
      <c r="B140" s="94"/>
      <c r="C140" s="94"/>
      <c r="D140" s="95"/>
      <c r="E140" s="97"/>
      <c r="F140" s="94"/>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row>
    <row r="141" spans="1:41" x14ac:dyDescent="0.3">
      <c r="A141" s="92"/>
      <c r="B141" s="94"/>
      <c r="C141" s="94"/>
      <c r="D141" s="95"/>
      <c r="E141" s="97"/>
      <c r="F141" s="94"/>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row>
    <row r="142" spans="1:41" x14ac:dyDescent="0.3">
      <c r="A142" s="92"/>
      <c r="B142" s="94"/>
      <c r="C142" s="94"/>
      <c r="D142" s="95"/>
      <c r="E142" s="97"/>
      <c r="F142" s="94"/>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row>
    <row r="143" spans="1:41" x14ac:dyDescent="0.3">
      <c r="A143" s="92"/>
      <c r="B143" s="94"/>
      <c r="C143" s="94"/>
      <c r="D143" s="95"/>
      <c r="E143" s="97"/>
      <c r="F143" s="94"/>
      <c r="G143" s="92"/>
      <c r="H143" s="92"/>
      <c r="I143" s="92"/>
      <c r="J143" s="92"/>
      <c r="K143" s="92"/>
      <c r="L143" s="92"/>
      <c r="M143" s="92"/>
      <c r="N143" s="92"/>
      <c r="O143" s="92"/>
      <c r="P143" s="92"/>
      <c r="Q143" s="92"/>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row>
    <row r="144" spans="1:41" x14ac:dyDescent="0.3">
      <c r="A144" s="92"/>
      <c r="B144" s="94"/>
      <c r="C144" s="94"/>
      <c r="D144" s="95"/>
      <c r="E144" s="97"/>
      <c r="F144" s="94"/>
      <c r="G144" s="92"/>
      <c r="H144" s="92"/>
      <c r="I144" s="92"/>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92"/>
      <c r="AL144" s="92"/>
      <c r="AM144" s="92"/>
      <c r="AN144" s="92"/>
      <c r="AO144" s="92"/>
    </row>
    <row r="145" spans="1:41" x14ac:dyDescent="0.3">
      <c r="A145" s="92"/>
      <c r="B145" s="94"/>
      <c r="C145" s="94"/>
      <c r="D145" s="95"/>
      <c r="E145" s="97"/>
      <c r="F145" s="94"/>
      <c r="G145" s="92"/>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row>
    <row r="146" spans="1:41" x14ac:dyDescent="0.3">
      <c r="A146" s="92"/>
      <c r="B146" s="94"/>
      <c r="C146" s="94"/>
      <c r="D146" s="95"/>
      <c r="E146" s="97"/>
      <c r="F146" s="94"/>
      <c r="G146" s="92"/>
      <c r="H146" s="92"/>
      <c r="I146" s="92"/>
      <c r="J146" s="92"/>
      <c r="K146" s="92"/>
      <c r="L146" s="92"/>
      <c r="M146" s="92"/>
      <c r="N146" s="92"/>
      <c r="O146" s="92"/>
      <c r="P146" s="92"/>
      <c r="Q146" s="92"/>
      <c r="R146" s="92"/>
      <c r="S146" s="92"/>
      <c r="T146" s="92"/>
      <c r="U146" s="92"/>
      <c r="V146" s="92"/>
      <c r="W146" s="92"/>
      <c r="X146" s="92"/>
      <c r="Y146" s="92"/>
      <c r="Z146" s="92"/>
      <c r="AA146" s="92"/>
      <c r="AB146" s="92"/>
      <c r="AC146" s="92"/>
      <c r="AD146" s="92"/>
      <c r="AE146" s="92"/>
      <c r="AF146" s="92"/>
      <c r="AG146" s="92"/>
      <c r="AH146" s="92"/>
      <c r="AI146" s="92"/>
      <c r="AJ146" s="92"/>
      <c r="AK146" s="92"/>
      <c r="AL146" s="92"/>
      <c r="AM146" s="92"/>
      <c r="AN146" s="92"/>
      <c r="AO146" s="92"/>
    </row>
    <row r="147" spans="1:41" x14ac:dyDescent="0.3">
      <c r="A147" s="92"/>
      <c r="B147" s="94"/>
      <c r="C147" s="94"/>
      <c r="D147" s="95"/>
      <c r="E147" s="97"/>
      <c r="F147" s="94"/>
      <c r="G147" s="92"/>
      <c r="H147" s="92"/>
      <c r="I147" s="92"/>
      <c r="J147" s="92"/>
      <c r="K147" s="92"/>
      <c r="L147" s="92"/>
      <c r="M147" s="92"/>
      <c r="N147" s="92"/>
      <c r="O147" s="92"/>
      <c r="P147" s="92"/>
      <c r="Q147" s="92"/>
      <c r="R147" s="92"/>
      <c r="S147" s="92"/>
      <c r="T147" s="92"/>
      <c r="U147" s="92"/>
      <c r="V147" s="92"/>
      <c r="W147" s="92"/>
      <c r="X147" s="92"/>
      <c r="Y147" s="92"/>
      <c r="Z147" s="92"/>
      <c r="AA147" s="92"/>
      <c r="AB147" s="92"/>
      <c r="AC147" s="92"/>
      <c r="AD147" s="92"/>
      <c r="AE147" s="92"/>
      <c r="AF147" s="92"/>
      <c r="AG147" s="92"/>
      <c r="AH147" s="92"/>
      <c r="AI147" s="92"/>
      <c r="AJ147" s="92"/>
      <c r="AK147" s="92"/>
      <c r="AL147" s="92"/>
      <c r="AM147" s="92"/>
      <c r="AN147" s="92"/>
      <c r="AO147" s="92"/>
    </row>
    <row r="148" spans="1:41" x14ac:dyDescent="0.3">
      <c r="A148" s="92"/>
      <c r="B148" s="94"/>
      <c r="C148" s="94"/>
      <c r="D148" s="95"/>
      <c r="E148" s="97"/>
      <c r="F148" s="94"/>
      <c r="G148" s="92"/>
      <c r="H148" s="92"/>
      <c r="I148" s="9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92"/>
      <c r="AI148" s="92"/>
      <c r="AJ148" s="92"/>
      <c r="AK148" s="92"/>
      <c r="AL148" s="92"/>
      <c r="AM148" s="92"/>
      <c r="AN148" s="92"/>
      <c r="AO148" s="92"/>
    </row>
    <row r="149" spans="1:41" x14ac:dyDescent="0.3">
      <c r="A149" s="92"/>
      <c r="B149" s="94"/>
      <c r="C149" s="94"/>
      <c r="D149" s="95"/>
      <c r="E149" s="97"/>
      <c r="F149" s="94"/>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row>
    <row r="150" spans="1:41" x14ac:dyDescent="0.3">
      <c r="A150" s="92"/>
      <c r="B150" s="94"/>
      <c r="C150" s="94"/>
      <c r="D150" s="95"/>
      <c r="E150" s="97"/>
      <c r="F150" s="94"/>
      <c r="G150" s="92"/>
      <c r="H150" s="92"/>
      <c r="I150" s="92"/>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92"/>
      <c r="AH150" s="92"/>
      <c r="AI150" s="92"/>
      <c r="AJ150" s="92"/>
      <c r="AK150" s="92"/>
      <c r="AL150" s="92"/>
      <c r="AM150" s="92"/>
      <c r="AN150" s="92"/>
      <c r="AO150" s="92"/>
    </row>
  </sheetData>
  <mergeCells count="9">
    <mergeCell ref="B1:C1"/>
    <mergeCell ref="B14:C14"/>
    <mergeCell ref="B24:C24"/>
    <mergeCell ref="B34:C34"/>
    <mergeCell ref="D16:D18"/>
    <mergeCell ref="D26:D28"/>
    <mergeCell ref="B23:C23"/>
    <mergeCell ref="B3:C3"/>
    <mergeCell ref="B2:C2"/>
  </mergeCells>
  <conditionalFormatting sqref="D4:D5">
    <cfRule type="containsText" dxfId="4" priority="1" operator="containsText" text="Fill in">
      <formula>NOT(ISERROR(SEARCH("Fill in",D4)))</formula>
    </cfRule>
  </conditionalFormatting>
  <dataValidations count="1">
    <dataValidation allowBlank="1" showInputMessage="1" showErrorMessage="1" prompt="NOT AN INPUT" sqref="C4:C5" xr:uid="{00000000-0002-0000-0400-000000000000}"/>
  </dataValidations>
  <printOptions horizontalCentered="1"/>
  <pageMargins left="0.45" right="0.45" top="0.5" bottom="0.6" header="0.3" footer="0.3"/>
  <pageSetup fitToHeight="2" orientation="portrait" r:id="rId1"/>
  <headerFooter>
    <oddFooter>&amp;C&amp;"Arial,Italic"&amp;8&amp;P of &amp;N&amp;R&amp;"Arial,Italic"&amp;8&amp;F</oddFooter>
  </headerFooter>
  <rowBreaks count="1" manualBreakCount="1">
    <brk id="23" min="1" max="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7" tint="-0.249977111117893"/>
  </sheetPr>
  <dimension ref="A1:AO183"/>
  <sheetViews>
    <sheetView showGridLines="0" zoomScaleNormal="100" zoomScaleSheetLayoutView="100" workbookViewId="0">
      <pane ySplit="5" topLeftCell="A13" activePane="bottomLeft" state="frozen"/>
      <selection pane="bottomLeft" activeCell="B3" sqref="B3:E3"/>
    </sheetView>
  </sheetViews>
  <sheetFormatPr defaultColWidth="9.21875" defaultRowHeight="13.8" x14ac:dyDescent="0.25"/>
  <cols>
    <col min="1" max="1" width="3.77734375" style="6" customWidth="1"/>
    <col min="2" max="2" width="46.77734375" style="13" customWidth="1"/>
    <col min="3" max="4" width="11.77734375" style="75" customWidth="1"/>
    <col min="5" max="5" width="28.77734375" style="75" customWidth="1"/>
    <col min="6" max="6" width="23.77734375" style="55" customWidth="1"/>
    <col min="7" max="7" width="20.77734375" style="241" customWidth="1"/>
    <col min="8" max="16384" width="9.21875" style="6"/>
  </cols>
  <sheetData>
    <row r="1" spans="1:41" ht="25.05" customHeight="1" x14ac:dyDescent="0.3">
      <c r="A1" s="112"/>
      <c r="B1" s="495" t="s">
        <v>33</v>
      </c>
      <c r="C1" s="495"/>
      <c r="D1" s="495"/>
      <c r="E1" s="495"/>
      <c r="F1" s="274" t="s">
        <v>36</v>
      </c>
      <c r="G1" s="238"/>
      <c r="H1" s="95"/>
      <c r="I1" s="9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row>
    <row r="2" spans="1:41" ht="15.6" x14ac:dyDescent="0.3">
      <c r="A2" s="112"/>
      <c r="B2" s="388" t="s">
        <v>310</v>
      </c>
      <c r="C2" s="389"/>
      <c r="D2" s="389"/>
      <c r="E2" s="390"/>
      <c r="F2" s="101"/>
      <c r="G2" s="97"/>
      <c r="H2" s="112"/>
      <c r="I2" s="9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row>
    <row r="3" spans="1:41" ht="19.5" customHeight="1" x14ac:dyDescent="0.3">
      <c r="A3" s="112"/>
      <c r="B3" s="391"/>
      <c r="C3" s="391"/>
      <c r="D3" s="391"/>
      <c r="E3" s="496"/>
      <c r="F3" s="101"/>
      <c r="G3" s="230"/>
      <c r="H3" s="112"/>
      <c r="I3" s="9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row>
    <row r="4" spans="1:41" x14ac:dyDescent="0.3">
      <c r="A4" s="112"/>
      <c r="B4" s="12" t="s">
        <v>1</v>
      </c>
      <c r="C4" s="461">
        <f>'START - General Info'!C14</f>
        <v>0</v>
      </c>
      <c r="D4" s="461"/>
      <c r="E4" s="461"/>
      <c r="F4" s="94"/>
      <c r="G4" s="230"/>
      <c r="H4" s="112"/>
      <c r="I4" s="9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12"/>
      <c r="AK4" s="112"/>
      <c r="AL4" s="112"/>
      <c r="AM4" s="112"/>
      <c r="AN4" s="112"/>
      <c r="AO4" s="112"/>
    </row>
    <row r="5" spans="1:41" ht="25.5" customHeight="1" x14ac:dyDescent="0.3">
      <c r="A5" s="112"/>
      <c r="B5" s="74" t="s">
        <v>3</v>
      </c>
      <c r="C5" s="395">
        <f>'START - General Info'!C15</f>
        <v>0</v>
      </c>
      <c r="D5" s="396"/>
      <c r="E5" s="397"/>
      <c r="F5" s="115"/>
      <c r="G5" s="230"/>
      <c r="H5" s="112"/>
      <c r="I5" s="92"/>
      <c r="J5" s="112"/>
      <c r="K5" s="112"/>
      <c r="L5" s="112"/>
      <c r="M5" s="112"/>
      <c r="N5" s="112"/>
      <c r="O5" s="112"/>
      <c r="P5" s="112"/>
      <c r="Q5" s="112"/>
      <c r="R5" s="112"/>
      <c r="S5" s="112"/>
      <c r="T5" s="112"/>
      <c r="U5" s="112"/>
      <c r="V5" s="112"/>
      <c r="W5" s="112"/>
      <c r="X5" s="112"/>
      <c r="Y5" s="112"/>
      <c r="Z5" s="112"/>
      <c r="AA5" s="112"/>
      <c r="AB5" s="112"/>
      <c r="AC5" s="112"/>
      <c r="AD5" s="112"/>
      <c r="AE5" s="112"/>
      <c r="AF5" s="112"/>
      <c r="AG5" s="112"/>
      <c r="AH5" s="112"/>
      <c r="AI5" s="112"/>
      <c r="AJ5" s="112"/>
      <c r="AK5" s="112"/>
      <c r="AL5" s="112"/>
      <c r="AM5" s="112"/>
      <c r="AN5" s="112"/>
      <c r="AO5" s="112"/>
    </row>
    <row r="6" spans="1:41" x14ac:dyDescent="0.25">
      <c r="A6" s="112"/>
      <c r="C6" s="493"/>
      <c r="D6" s="493"/>
      <c r="E6" s="493"/>
      <c r="F6" s="106"/>
      <c r="G6" s="97"/>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2"/>
      <c r="AL6" s="112"/>
      <c r="AM6" s="112"/>
      <c r="AN6" s="112"/>
      <c r="AO6" s="112"/>
    </row>
    <row r="7" spans="1:41" ht="36" customHeight="1" x14ac:dyDescent="0.25">
      <c r="A7" s="112"/>
      <c r="B7" s="72" t="s">
        <v>311</v>
      </c>
      <c r="C7" s="490"/>
      <c r="D7" s="491"/>
      <c r="E7" s="492"/>
      <c r="F7" s="117" t="s">
        <v>312</v>
      </c>
      <c r="G7" s="97"/>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row>
    <row r="8" spans="1:41" x14ac:dyDescent="0.25">
      <c r="A8" s="112"/>
      <c r="C8" s="493"/>
      <c r="D8" s="493"/>
      <c r="E8" s="493"/>
      <c r="F8" s="117"/>
      <c r="G8" s="97"/>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2"/>
      <c r="AL8" s="112"/>
      <c r="AM8" s="112"/>
      <c r="AN8" s="112"/>
      <c r="AO8" s="112"/>
    </row>
    <row r="9" spans="1:41" ht="36" customHeight="1" x14ac:dyDescent="0.25">
      <c r="A9" s="112"/>
      <c r="B9" s="72" t="s">
        <v>313</v>
      </c>
      <c r="C9" s="490"/>
      <c r="D9" s="491"/>
      <c r="E9" s="492"/>
      <c r="F9" s="117" t="s">
        <v>314</v>
      </c>
      <c r="G9" s="97"/>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2"/>
      <c r="AL9" s="112"/>
      <c r="AM9" s="112"/>
      <c r="AN9" s="112"/>
      <c r="AO9" s="112"/>
    </row>
    <row r="10" spans="1:41" x14ac:dyDescent="0.25">
      <c r="A10" s="112"/>
      <c r="C10" s="493"/>
      <c r="D10" s="493"/>
      <c r="E10" s="493"/>
      <c r="F10" s="117"/>
      <c r="G10" s="97"/>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row>
    <row r="11" spans="1:41" ht="90.75" customHeight="1" x14ac:dyDescent="0.25">
      <c r="A11" s="112"/>
      <c r="B11" s="72" t="s">
        <v>315</v>
      </c>
      <c r="C11" s="490" t="s">
        <v>316</v>
      </c>
      <c r="D11" s="491"/>
      <c r="E11" s="492"/>
      <c r="F11" s="117"/>
      <c r="G11" s="97"/>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row>
    <row r="12" spans="1:41" x14ac:dyDescent="0.25">
      <c r="A12" s="112"/>
      <c r="C12" s="493"/>
      <c r="D12" s="493"/>
      <c r="E12" s="493"/>
      <c r="F12" s="117"/>
      <c r="G12" s="97"/>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row>
    <row r="13" spans="1:41" ht="66.75" customHeight="1" x14ac:dyDescent="0.25">
      <c r="A13" s="112"/>
      <c r="B13" s="72" t="s">
        <v>317</v>
      </c>
      <c r="C13" s="490"/>
      <c r="D13" s="491"/>
      <c r="E13" s="492"/>
      <c r="F13" s="117" t="s">
        <v>318</v>
      </c>
      <c r="G13" s="97"/>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row>
    <row r="14" spans="1:41" x14ac:dyDescent="0.25">
      <c r="A14" s="112"/>
      <c r="C14" s="493"/>
      <c r="D14" s="493"/>
      <c r="E14" s="493"/>
      <c r="F14" s="117"/>
      <c r="G14" s="97"/>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row>
    <row r="15" spans="1:41" ht="65.25" customHeight="1" x14ac:dyDescent="0.25">
      <c r="A15" s="112"/>
      <c r="B15" s="72" t="s">
        <v>319</v>
      </c>
      <c r="C15" s="490"/>
      <c r="D15" s="491"/>
      <c r="E15" s="492"/>
      <c r="F15" s="117" t="s">
        <v>320</v>
      </c>
      <c r="G15" s="97"/>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2"/>
      <c r="AL15" s="112"/>
      <c r="AM15" s="112"/>
      <c r="AN15" s="112"/>
      <c r="AO15" s="112"/>
    </row>
    <row r="16" spans="1:41" x14ac:dyDescent="0.25">
      <c r="A16" s="112"/>
      <c r="C16" s="479"/>
      <c r="D16" s="479"/>
      <c r="E16" s="479"/>
      <c r="F16" s="117"/>
      <c r="G16" s="97"/>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row>
    <row r="17" spans="1:41" ht="13.5" customHeight="1" x14ac:dyDescent="0.25">
      <c r="A17" s="112"/>
      <c r="B17" s="427" t="s">
        <v>321</v>
      </c>
      <c r="C17" s="182"/>
      <c r="D17" s="75" t="s">
        <v>322</v>
      </c>
      <c r="F17" s="117"/>
      <c r="G17" s="97"/>
      <c r="H17" s="112"/>
      <c r="I17" s="112"/>
      <c r="J17" s="112"/>
      <c r="K17" s="112"/>
      <c r="L17" s="112"/>
      <c r="M17" s="112"/>
      <c r="N17" s="112"/>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row>
    <row r="18" spans="1:41" ht="24.75" customHeight="1" x14ac:dyDescent="0.25">
      <c r="A18" s="112"/>
      <c r="B18" s="427"/>
      <c r="C18" s="494"/>
      <c r="D18" s="494"/>
      <c r="E18" s="494"/>
      <c r="F18" s="117"/>
      <c r="G18" s="97"/>
      <c r="H18" s="112"/>
      <c r="I18" s="112"/>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2"/>
      <c r="AL18" s="112"/>
      <c r="AM18" s="112"/>
      <c r="AN18" s="112"/>
      <c r="AO18" s="112"/>
    </row>
    <row r="19" spans="1:41" ht="15" customHeight="1" x14ac:dyDescent="0.25">
      <c r="A19" s="112"/>
      <c r="B19" s="427" t="s">
        <v>323</v>
      </c>
      <c r="C19" s="182"/>
      <c r="D19" s="75" t="s">
        <v>322</v>
      </c>
      <c r="F19" s="117"/>
      <c r="G19" s="97"/>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c r="AM19" s="112"/>
      <c r="AN19" s="112"/>
      <c r="AO19" s="112"/>
    </row>
    <row r="20" spans="1:41" ht="63.75" customHeight="1" x14ac:dyDescent="0.25">
      <c r="A20" s="112"/>
      <c r="B20" s="427"/>
      <c r="C20" s="494"/>
      <c r="D20" s="494"/>
      <c r="E20" s="494"/>
      <c r="F20" s="117"/>
      <c r="G20" s="97"/>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c r="AM20" s="112"/>
      <c r="AN20" s="112"/>
      <c r="AO20" s="112"/>
    </row>
    <row r="21" spans="1:41" ht="33" customHeight="1" x14ac:dyDescent="0.25">
      <c r="A21" s="112"/>
      <c r="B21" s="72" t="s">
        <v>324</v>
      </c>
      <c r="C21" s="79"/>
      <c r="F21" s="475" t="s">
        <v>325</v>
      </c>
      <c r="G21" s="97"/>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c r="AM21" s="112"/>
      <c r="AN21" s="112"/>
      <c r="AO21" s="112"/>
    </row>
    <row r="22" spans="1:41" x14ac:dyDescent="0.25">
      <c r="A22" s="112"/>
      <c r="C22" s="494"/>
      <c r="D22" s="494"/>
      <c r="E22" s="494"/>
      <c r="F22" s="486"/>
      <c r="G22" s="97"/>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row>
    <row r="23" spans="1:41" x14ac:dyDescent="0.25">
      <c r="A23" s="112"/>
      <c r="B23" s="72" t="s">
        <v>326</v>
      </c>
      <c r="C23" s="212" t="s">
        <v>327</v>
      </c>
      <c r="F23" s="486"/>
      <c r="G23" s="97"/>
      <c r="H23" s="112"/>
      <c r="I23" s="112"/>
      <c r="J23" s="112"/>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c r="AM23" s="112"/>
      <c r="AN23" s="112"/>
      <c r="AO23" s="112"/>
    </row>
    <row r="24" spans="1:41" x14ac:dyDescent="0.25">
      <c r="A24" s="112"/>
      <c r="C24" s="478"/>
      <c r="D24" s="478"/>
      <c r="E24" s="478"/>
      <c r="F24" s="117"/>
      <c r="G24" s="97"/>
      <c r="H24" s="112"/>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112"/>
      <c r="AM24" s="112"/>
      <c r="AN24" s="112"/>
      <c r="AO24" s="112"/>
    </row>
    <row r="25" spans="1:41" x14ac:dyDescent="0.25">
      <c r="A25" s="112"/>
      <c r="B25" s="72" t="s">
        <v>328</v>
      </c>
      <c r="C25" s="487"/>
      <c r="D25" s="488"/>
      <c r="E25" s="489"/>
      <c r="F25" s="118" t="s">
        <v>329</v>
      </c>
      <c r="G25" s="97"/>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2"/>
      <c r="AL25" s="112"/>
      <c r="AM25" s="112"/>
      <c r="AN25" s="112"/>
      <c r="AO25" s="112"/>
    </row>
    <row r="26" spans="1:41" x14ac:dyDescent="0.25">
      <c r="A26" s="112"/>
      <c r="C26" s="479"/>
      <c r="D26" s="479"/>
      <c r="E26" s="479"/>
      <c r="F26" s="117"/>
      <c r="G26" s="97"/>
      <c r="H26" s="112"/>
      <c r="I26" s="112"/>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c r="AK26" s="112"/>
      <c r="AL26" s="112"/>
      <c r="AM26" s="112"/>
      <c r="AN26" s="112"/>
      <c r="AO26" s="112"/>
    </row>
    <row r="27" spans="1:41" x14ac:dyDescent="0.25">
      <c r="A27" s="112"/>
      <c r="B27" s="6"/>
      <c r="C27" s="150" t="s">
        <v>330</v>
      </c>
      <c r="D27" s="129" t="s">
        <v>331</v>
      </c>
      <c r="E27" s="130"/>
      <c r="F27" s="117"/>
      <c r="G27" s="97"/>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row>
    <row r="28" spans="1:41" x14ac:dyDescent="0.25">
      <c r="A28" s="112"/>
      <c r="B28" s="72" t="s">
        <v>332</v>
      </c>
      <c r="C28" s="182"/>
      <c r="D28" s="131"/>
      <c r="E28" s="258" t="s">
        <v>333</v>
      </c>
      <c r="F28" s="118"/>
      <c r="G28" s="97"/>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2"/>
      <c r="AL28" s="112"/>
      <c r="AM28" s="112"/>
      <c r="AN28" s="112"/>
      <c r="AO28" s="112"/>
    </row>
    <row r="29" spans="1:41" hidden="1" x14ac:dyDescent="0.25">
      <c r="A29" s="112"/>
      <c r="B29" s="72"/>
      <c r="C29" s="72"/>
      <c r="D29" s="72"/>
      <c r="E29" s="179" t="s">
        <v>333</v>
      </c>
      <c r="F29" s="118" t="s">
        <v>334</v>
      </c>
      <c r="G29" s="97"/>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2"/>
      <c r="AL29" s="112"/>
      <c r="AM29" s="112"/>
      <c r="AN29" s="112"/>
      <c r="AO29" s="112"/>
    </row>
    <row r="30" spans="1:41" hidden="1" x14ac:dyDescent="0.25">
      <c r="A30" s="112"/>
      <c r="B30" s="72"/>
      <c r="C30" s="72"/>
      <c r="D30" s="72"/>
      <c r="E30" s="179" t="s">
        <v>335</v>
      </c>
      <c r="F30" s="118" t="s">
        <v>334</v>
      </c>
      <c r="G30" s="97"/>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2"/>
      <c r="AL30" s="112"/>
      <c r="AM30" s="112"/>
      <c r="AN30" s="112"/>
      <c r="AO30" s="112"/>
    </row>
    <row r="31" spans="1:41" hidden="1" x14ac:dyDescent="0.25">
      <c r="A31" s="112"/>
      <c r="B31" s="72"/>
      <c r="C31" s="72"/>
      <c r="D31" s="72"/>
      <c r="E31" s="179" t="s">
        <v>336</v>
      </c>
      <c r="F31" s="118" t="s">
        <v>334</v>
      </c>
      <c r="G31" s="97"/>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2"/>
      <c r="AL31" s="112"/>
      <c r="AM31" s="112"/>
      <c r="AN31" s="112"/>
      <c r="AO31" s="112"/>
    </row>
    <row r="32" spans="1:41" x14ac:dyDescent="0.25">
      <c r="A32" s="112"/>
      <c r="C32" s="478"/>
      <c r="D32" s="478"/>
      <c r="E32" s="478"/>
      <c r="F32" s="117"/>
      <c r="G32" s="97"/>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112"/>
      <c r="AL32" s="112"/>
      <c r="AM32" s="112"/>
      <c r="AN32" s="112"/>
      <c r="AO32" s="112"/>
    </row>
    <row r="33" spans="1:41" ht="27.6" x14ac:dyDescent="0.25">
      <c r="A33" s="112"/>
      <c r="B33" s="72" t="s">
        <v>337</v>
      </c>
      <c r="C33" s="480"/>
      <c r="D33" s="481"/>
      <c r="E33" s="482"/>
      <c r="F33" s="117"/>
      <c r="G33" s="97"/>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c r="AF33" s="112"/>
      <c r="AG33" s="112"/>
      <c r="AH33" s="112"/>
      <c r="AI33" s="112"/>
      <c r="AJ33" s="112"/>
      <c r="AK33" s="112"/>
      <c r="AL33" s="112"/>
      <c r="AM33" s="112"/>
      <c r="AN33" s="112"/>
      <c r="AO33" s="112"/>
    </row>
    <row r="34" spans="1:41" x14ac:dyDescent="0.25">
      <c r="A34" s="112"/>
      <c r="C34" s="483"/>
      <c r="D34" s="484"/>
      <c r="E34" s="485"/>
      <c r="F34" s="117"/>
      <c r="G34" s="97"/>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c r="AF34" s="112"/>
      <c r="AG34" s="112"/>
      <c r="AH34" s="112"/>
      <c r="AI34" s="112"/>
      <c r="AJ34" s="112"/>
      <c r="AK34" s="112"/>
      <c r="AL34" s="112"/>
      <c r="AM34" s="112"/>
      <c r="AN34" s="112"/>
      <c r="AO34" s="112"/>
    </row>
    <row r="35" spans="1:41" x14ac:dyDescent="0.25">
      <c r="A35" s="112"/>
      <c r="B35" s="102"/>
      <c r="C35" s="115"/>
      <c r="D35" s="115"/>
      <c r="E35" s="115"/>
      <c r="F35" s="106"/>
      <c r="G35" s="97"/>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112"/>
      <c r="AL35" s="112"/>
      <c r="AM35" s="112"/>
      <c r="AN35" s="112"/>
      <c r="AO35" s="112"/>
    </row>
    <row r="36" spans="1:41" x14ac:dyDescent="0.25">
      <c r="A36" s="112"/>
      <c r="B36" s="102"/>
      <c r="C36" s="115"/>
      <c r="D36" s="115"/>
      <c r="E36" s="115"/>
      <c r="F36" s="106"/>
      <c r="G36" s="97"/>
      <c r="H36" s="112"/>
      <c r="I36" s="112"/>
      <c r="J36" s="112"/>
      <c r="K36" s="112"/>
      <c r="L36" s="112"/>
      <c r="M36" s="112"/>
      <c r="N36" s="112"/>
      <c r="O36" s="112"/>
      <c r="P36" s="112"/>
      <c r="Q36" s="112"/>
      <c r="R36" s="112"/>
      <c r="S36" s="112"/>
      <c r="T36" s="112"/>
      <c r="U36" s="112"/>
      <c r="V36" s="112"/>
      <c r="W36" s="112"/>
      <c r="X36" s="112"/>
      <c r="Y36" s="112"/>
      <c r="Z36" s="112"/>
      <c r="AA36" s="112"/>
      <c r="AB36" s="112"/>
      <c r="AC36" s="112"/>
      <c r="AD36" s="112"/>
      <c r="AE36" s="112"/>
      <c r="AF36" s="112"/>
      <c r="AG36" s="112"/>
      <c r="AH36" s="112"/>
      <c r="AI36" s="112"/>
      <c r="AJ36" s="112"/>
      <c r="AK36" s="112"/>
      <c r="AL36" s="112"/>
      <c r="AM36" s="112"/>
      <c r="AN36" s="112"/>
      <c r="AO36" s="112"/>
    </row>
    <row r="37" spans="1:41" x14ac:dyDescent="0.25">
      <c r="A37" s="112"/>
      <c r="B37" s="96"/>
      <c r="C37" s="115"/>
      <c r="D37" s="115"/>
      <c r="E37" s="115"/>
      <c r="F37" s="106"/>
      <c r="G37" s="97"/>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12"/>
      <c r="AK37" s="112"/>
      <c r="AL37" s="112"/>
      <c r="AM37" s="112"/>
      <c r="AN37" s="112"/>
      <c r="AO37" s="112"/>
    </row>
    <row r="38" spans="1:41" x14ac:dyDescent="0.25">
      <c r="A38" s="112"/>
      <c r="B38" s="96"/>
      <c r="C38" s="115"/>
      <c r="D38" s="115"/>
      <c r="E38" s="115"/>
      <c r="F38" s="106"/>
      <c r="G38" s="97"/>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112"/>
      <c r="AL38" s="112"/>
      <c r="AM38" s="112"/>
      <c r="AN38" s="112"/>
      <c r="AO38" s="112"/>
    </row>
    <row r="39" spans="1:41" x14ac:dyDescent="0.25">
      <c r="A39" s="112"/>
      <c r="B39" s="97"/>
      <c r="C39" s="115"/>
      <c r="D39" s="115"/>
      <c r="E39" s="115"/>
      <c r="F39" s="106"/>
      <c r="G39" s="97"/>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c r="AK39" s="112"/>
      <c r="AL39" s="112"/>
      <c r="AM39" s="112"/>
      <c r="AN39" s="112"/>
      <c r="AO39" s="112"/>
    </row>
    <row r="40" spans="1:41" x14ac:dyDescent="0.25">
      <c r="A40" s="112"/>
      <c r="B40" s="97"/>
      <c r="C40" s="115"/>
      <c r="D40" s="115"/>
      <c r="E40" s="115"/>
      <c r="F40" s="106"/>
      <c r="G40" s="97"/>
      <c r="H40" s="112"/>
      <c r="I40" s="112"/>
      <c r="J40" s="112"/>
      <c r="K40" s="112"/>
      <c r="L40" s="112"/>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2"/>
      <c r="AL40" s="112"/>
      <c r="AM40" s="112"/>
      <c r="AN40" s="112"/>
      <c r="AO40" s="112"/>
    </row>
    <row r="41" spans="1:41" x14ac:dyDescent="0.25">
      <c r="A41" s="112"/>
      <c r="B41" s="97"/>
      <c r="C41" s="115"/>
      <c r="D41" s="115"/>
      <c r="E41" s="115"/>
      <c r="F41" s="106"/>
      <c r="G41" s="97"/>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2"/>
      <c r="AL41" s="112"/>
      <c r="AM41" s="112"/>
      <c r="AN41" s="112"/>
      <c r="AO41" s="112"/>
    </row>
    <row r="42" spans="1:41" x14ac:dyDescent="0.25">
      <c r="A42" s="112"/>
      <c r="B42" s="97"/>
      <c r="C42" s="115"/>
      <c r="D42" s="115"/>
      <c r="E42" s="115"/>
      <c r="F42" s="106"/>
      <c r="G42" s="97"/>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row>
    <row r="43" spans="1:41" x14ac:dyDescent="0.25">
      <c r="A43" s="112"/>
      <c r="B43" s="97"/>
      <c r="C43" s="115"/>
      <c r="D43" s="115"/>
      <c r="E43" s="115"/>
      <c r="F43" s="106"/>
      <c r="G43" s="97"/>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row>
    <row r="44" spans="1:41" x14ac:dyDescent="0.25">
      <c r="A44" s="112"/>
      <c r="B44" s="97"/>
      <c r="C44" s="115"/>
      <c r="D44" s="115"/>
      <c r="E44" s="115"/>
      <c r="F44" s="106"/>
      <c r="G44" s="97"/>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row>
    <row r="45" spans="1:41" x14ac:dyDescent="0.25">
      <c r="A45" s="112"/>
      <c r="B45" s="97"/>
      <c r="C45" s="115"/>
      <c r="D45" s="115"/>
      <c r="E45" s="115"/>
      <c r="F45" s="106"/>
      <c r="G45" s="97"/>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row>
    <row r="46" spans="1:41" x14ac:dyDescent="0.25">
      <c r="A46" s="112"/>
      <c r="B46" s="97"/>
      <c r="C46" s="115"/>
      <c r="D46" s="115"/>
      <c r="E46" s="115"/>
      <c r="F46" s="106"/>
      <c r="G46" s="97"/>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row>
    <row r="47" spans="1:41" x14ac:dyDescent="0.25">
      <c r="A47" s="112"/>
      <c r="B47" s="97"/>
      <c r="C47" s="115"/>
      <c r="D47" s="115"/>
      <c r="E47" s="115"/>
      <c r="F47" s="106"/>
      <c r="G47" s="97"/>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row>
    <row r="48" spans="1:41" x14ac:dyDescent="0.25">
      <c r="A48" s="112"/>
      <c r="B48" s="97"/>
      <c r="C48" s="115"/>
      <c r="D48" s="115"/>
      <c r="E48" s="115"/>
      <c r="F48" s="106"/>
      <c r="G48" s="97"/>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row>
    <row r="49" spans="1:41" x14ac:dyDescent="0.25">
      <c r="A49" s="112"/>
      <c r="B49" s="97"/>
      <c r="C49" s="115"/>
      <c r="D49" s="115"/>
      <c r="E49" s="115"/>
      <c r="F49" s="106"/>
      <c r="G49" s="97"/>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12"/>
      <c r="AL49" s="112"/>
      <c r="AM49" s="112"/>
      <c r="AN49" s="112"/>
      <c r="AO49" s="112"/>
    </row>
    <row r="50" spans="1:41" x14ac:dyDescent="0.25">
      <c r="A50" s="112"/>
      <c r="B50" s="97"/>
      <c r="C50" s="115"/>
      <c r="D50" s="115"/>
      <c r="E50" s="115"/>
      <c r="F50" s="106"/>
      <c r="G50" s="97"/>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row>
    <row r="51" spans="1:41" x14ac:dyDescent="0.25">
      <c r="A51" s="112"/>
      <c r="B51" s="97"/>
      <c r="C51" s="115"/>
      <c r="D51" s="115"/>
      <c r="E51" s="115"/>
      <c r="F51" s="106"/>
      <c r="G51" s="97"/>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row>
    <row r="52" spans="1:41" x14ac:dyDescent="0.25">
      <c r="A52" s="112"/>
      <c r="B52" s="97"/>
      <c r="C52" s="115"/>
      <c r="D52" s="115"/>
      <c r="E52" s="115"/>
      <c r="F52" s="106"/>
      <c r="G52" s="97"/>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row>
    <row r="53" spans="1:41" x14ac:dyDescent="0.25">
      <c r="A53" s="112"/>
      <c r="B53" s="97"/>
      <c r="C53" s="115"/>
      <c r="D53" s="115"/>
      <c r="E53" s="115"/>
      <c r="F53" s="106"/>
      <c r="G53" s="97"/>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row>
    <row r="54" spans="1:41" x14ac:dyDescent="0.25">
      <c r="A54" s="112"/>
      <c r="B54" s="97"/>
      <c r="C54" s="115"/>
      <c r="D54" s="115"/>
      <c r="E54" s="115"/>
      <c r="F54" s="106"/>
      <c r="G54" s="97"/>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row>
    <row r="55" spans="1:41" x14ac:dyDescent="0.25">
      <c r="A55" s="112"/>
      <c r="B55" s="97"/>
      <c r="C55" s="115"/>
      <c r="D55" s="115"/>
      <c r="E55" s="115"/>
      <c r="F55" s="106"/>
      <c r="G55" s="97"/>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row>
    <row r="56" spans="1:41" x14ac:dyDescent="0.25">
      <c r="A56" s="112"/>
      <c r="B56" s="97"/>
      <c r="C56" s="115"/>
      <c r="D56" s="115"/>
      <c r="E56" s="115"/>
      <c r="F56" s="106"/>
      <c r="G56" s="97"/>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row>
    <row r="57" spans="1:41" x14ac:dyDescent="0.25">
      <c r="A57" s="112"/>
      <c r="B57" s="97"/>
      <c r="C57" s="115"/>
      <c r="D57" s="115"/>
      <c r="E57" s="115"/>
      <c r="F57" s="106"/>
      <c r="G57" s="97"/>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2"/>
      <c r="AL57" s="112"/>
      <c r="AM57" s="112"/>
      <c r="AN57" s="112"/>
      <c r="AO57" s="112"/>
    </row>
    <row r="58" spans="1:41" x14ac:dyDescent="0.25">
      <c r="A58" s="112"/>
      <c r="B58" s="97"/>
      <c r="C58" s="115"/>
      <c r="D58" s="115"/>
      <c r="E58" s="115"/>
      <c r="F58" s="106"/>
      <c r="G58" s="97"/>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2"/>
      <c r="AL58" s="112"/>
      <c r="AM58" s="112"/>
      <c r="AN58" s="112"/>
      <c r="AO58" s="112"/>
    </row>
    <row r="59" spans="1:41" x14ac:dyDescent="0.25">
      <c r="A59" s="112"/>
      <c r="B59" s="97"/>
      <c r="C59" s="115"/>
      <c r="D59" s="115"/>
      <c r="E59" s="115"/>
      <c r="F59" s="106"/>
      <c r="G59" s="97"/>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2"/>
      <c r="AI59" s="112"/>
      <c r="AJ59" s="112"/>
      <c r="AK59" s="112"/>
      <c r="AL59" s="112"/>
      <c r="AM59" s="112"/>
      <c r="AN59" s="112"/>
      <c r="AO59" s="112"/>
    </row>
    <row r="60" spans="1:41" x14ac:dyDescent="0.25">
      <c r="A60" s="112"/>
      <c r="B60" s="102"/>
      <c r="C60" s="115"/>
      <c r="D60" s="115"/>
      <c r="E60" s="115"/>
      <c r="F60" s="106"/>
      <c r="G60" s="97"/>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2"/>
      <c r="AL60" s="112"/>
      <c r="AM60" s="112"/>
      <c r="AN60" s="112"/>
      <c r="AO60" s="112"/>
    </row>
    <row r="61" spans="1:41" x14ac:dyDescent="0.25">
      <c r="A61" s="112"/>
      <c r="B61" s="102"/>
      <c r="C61" s="115"/>
      <c r="D61" s="115"/>
      <c r="E61" s="115"/>
      <c r="F61" s="106"/>
      <c r="G61" s="97"/>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2"/>
      <c r="AL61" s="112"/>
      <c r="AM61" s="112"/>
      <c r="AN61" s="112"/>
      <c r="AO61" s="112"/>
    </row>
    <row r="62" spans="1:41" x14ac:dyDescent="0.25">
      <c r="A62" s="112"/>
      <c r="B62" s="102"/>
      <c r="C62" s="115"/>
      <c r="D62" s="115"/>
      <c r="E62" s="115"/>
      <c r="F62" s="106"/>
      <c r="G62" s="97"/>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2"/>
      <c r="AI62" s="112"/>
      <c r="AJ62" s="112"/>
      <c r="AK62" s="112"/>
      <c r="AL62" s="112"/>
      <c r="AM62" s="112"/>
      <c r="AN62" s="112"/>
      <c r="AO62" s="112"/>
    </row>
    <row r="63" spans="1:41" x14ac:dyDescent="0.25">
      <c r="A63" s="112"/>
      <c r="B63" s="102"/>
      <c r="C63" s="115"/>
      <c r="D63" s="115"/>
      <c r="E63" s="115"/>
      <c r="F63" s="106"/>
      <c r="G63" s="97"/>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2"/>
      <c r="AI63" s="112"/>
      <c r="AJ63" s="112"/>
      <c r="AK63" s="112"/>
      <c r="AL63" s="112"/>
      <c r="AM63" s="112"/>
      <c r="AN63" s="112"/>
      <c r="AO63" s="112"/>
    </row>
    <row r="64" spans="1:41" x14ac:dyDescent="0.25">
      <c r="A64" s="112"/>
      <c r="B64" s="102"/>
      <c r="C64" s="115"/>
      <c r="D64" s="115"/>
      <c r="E64" s="115"/>
      <c r="F64" s="106"/>
      <c r="G64" s="97"/>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c r="AF64" s="112"/>
      <c r="AG64" s="112"/>
      <c r="AH64" s="112"/>
      <c r="AI64" s="112"/>
      <c r="AJ64" s="112"/>
      <c r="AK64" s="112"/>
      <c r="AL64" s="112"/>
      <c r="AM64" s="112"/>
      <c r="AN64" s="112"/>
      <c r="AO64" s="112"/>
    </row>
    <row r="65" spans="1:41" x14ac:dyDescent="0.25">
      <c r="A65" s="112"/>
      <c r="B65" s="102"/>
      <c r="C65" s="115"/>
      <c r="D65" s="115"/>
      <c r="E65" s="115"/>
      <c r="F65" s="106"/>
      <c r="G65" s="97"/>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2"/>
      <c r="AL65" s="112"/>
      <c r="AM65" s="112"/>
      <c r="AN65" s="112"/>
      <c r="AO65" s="112"/>
    </row>
    <row r="66" spans="1:41" x14ac:dyDescent="0.25">
      <c r="A66" s="112"/>
      <c r="B66" s="102"/>
      <c r="C66" s="115"/>
      <c r="D66" s="115"/>
      <c r="E66" s="115"/>
      <c r="F66" s="106"/>
      <c r="G66" s="97"/>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c r="AF66" s="112"/>
      <c r="AG66" s="112"/>
      <c r="AH66" s="112"/>
      <c r="AI66" s="112"/>
      <c r="AJ66" s="112"/>
      <c r="AK66" s="112"/>
      <c r="AL66" s="112"/>
      <c r="AM66" s="112"/>
      <c r="AN66" s="112"/>
      <c r="AO66" s="112"/>
    </row>
    <row r="67" spans="1:41" x14ac:dyDescent="0.25">
      <c r="A67" s="112"/>
      <c r="B67" s="102"/>
      <c r="C67" s="115"/>
      <c r="D67" s="115"/>
      <c r="E67" s="115"/>
      <c r="F67" s="106"/>
      <c r="G67" s="97"/>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row>
    <row r="68" spans="1:41" x14ac:dyDescent="0.25">
      <c r="A68" s="112"/>
      <c r="B68" s="102"/>
      <c r="C68" s="115"/>
      <c r="D68" s="115"/>
      <c r="E68" s="115"/>
      <c r="F68" s="106"/>
      <c r="G68" s="97"/>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c r="AE68" s="112"/>
      <c r="AF68" s="112"/>
      <c r="AG68" s="112"/>
      <c r="AH68" s="112"/>
      <c r="AI68" s="112"/>
      <c r="AJ68" s="112"/>
      <c r="AK68" s="112"/>
      <c r="AL68" s="112"/>
      <c r="AM68" s="112"/>
      <c r="AN68" s="112"/>
      <c r="AO68" s="112"/>
    </row>
    <row r="69" spans="1:41" x14ac:dyDescent="0.25">
      <c r="A69" s="112"/>
      <c r="B69" s="102"/>
      <c r="C69" s="115"/>
      <c r="D69" s="115"/>
      <c r="E69" s="115"/>
      <c r="F69" s="106"/>
      <c r="G69" s="97"/>
      <c r="H69" s="112"/>
      <c r="I69" s="112"/>
      <c r="J69" s="112"/>
      <c r="K69" s="112"/>
      <c r="L69" s="112"/>
      <c r="M69" s="112"/>
      <c r="N69" s="112"/>
      <c r="O69" s="112"/>
      <c r="P69" s="112"/>
      <c r="Q69" s="112"/>
      <c r="R69" s="112"/>
      <c r="S69" s="112"/>
      <c r="T69" s="112"/>
      <c r="U69" s="112"/>
      <c r="V69" s="112"/>
      <c r="W69" s="112"/>
      <c r="X69" s="112"/>
      <c r="Y69" s="112"/>
      <c r="Z69" s="112"/>
      <c r="AA69" s="112"/>
      <c r="AB69" s="112"/>
      <c r="AC69" s="112"/>
      <c r="AD69" s="112"/>
      <c r="AE69" s="112"/>
      <c r="AF69" s="112"/>
      <c r="AG69" s="112"/>
      <c r="AH69" s="112"/>
      <c r="AI69" s="112"/>
      <c r="AJ69" s="112"/>
      <c r="AK69" s="112"/>
      <c r="AL69" s="112"/>
      <c r="AM69" s="112"/>
      <c r="AN69" s="112"/>
      <c r="AO69" s="112"/>
    </row>
    <row r="70" spans="1:41" x14ac:dyDescent="0.25">
      <c r="A70" s="112"/>
      <c r="B70" s="102"/>
      <c r="C70" s="115"/>
      <c r="D70" s="115"/>
      <c r="E70" s="115"/>
      <c r="F70" s="106"/>
      <c r="G70" s="97"/>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112"/>
      <c r="AH70" s="112"/>
      <c r="AI70" s="112"/>
      <c r="AJ70" s="112"/>
      <c r="AK70" s="112"/>
      <c r="AL70" s="112"/>
      <c r="AM70" s="112"/>
      <c r="AN70" s="112"/>
      <c r="AO70" s="112"/>
    </row>
    <row r="71" spans="1:41" x14ac:dyDescent="0.25">
      <c r="A71" s="112"/>
      <c r="B71" s="102"/>
      <c r="C71" s="115"/>
      <c r="D71" s="115"/>
      <c r="E71" s="115"/>
      <c r="F71" s="106"/>
      <c r="G71" s="97"/>
      <c r="H71" s="112"/>
      <c r="I71" s="112"/>
      <c r="J71" s="112"/>
      <c r="K71" s="112"/>
      <c r="L71" s="112"/>
      <c r="M71" s="112"/>
      <c r="N71" s="112"/>
      <c r="O71" s="112"/>
      <c r="P71" s="112"/>
      <c r="Q71" s="112"/>
      <c r="R71" s="112"/>
      <c r="S71" s="112"/>
      <c r="T71" s="112"/>
      <c r="U71" s="112"/>
      <c r="V71" s="112"/>
      <c r="W71" s="112"/>
      <c r="X71" s="112"/>
      <c r="Y71" s="112"/>
      <c r="Z71" s="112"/>
      <c r="AA71" s="112"/>
      <c r="AB71" s="112"/>
      <c r="AC71" s="112"/>
      <c r="AD71" s="112"/>
      <c r="AE71" s="112"/>
      <c r="AF71" s="112"/>
      <c r="AG71" s="112"/>
      <c r="AH71" s="112"/>
      <c r="AI71" s="112"/>
      <c r="AJ71" s="112"/>
      <c r="AK71" s="112"/>
      <c r="AL71" s="112"/>
      <c r="AM71" s="112"/>
      <c r="AN71" s="112"/>
      <c r="AO71" s="112"/>
    </row>
    <row r="72" spans="1:41" x14ac:dyDescent="0.25">
      <c r="A72" s="112"/>
      <c r="B72" s="102"/>
      <c r="C72" s="115"/>
      <c r="D72" s="115"/>
      <c r="E72" s="115"/>
      <c r="F72" s="106"/>
      <c r="G72" s="97"/>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2"/>
      <c r="AL72" s="112"/>
      <c r="AM72" s="112"/>
      <c r="AN72" s="112"/>
      <c r="AO72" s="112"/>
    </row>
    <row r="73" spans="1:41" x14ac:dyDescent="0.25">
      <c r="A73" s="112"/>
      <c r="B73" s="102"/>
      <c r="C73" s="115"/>
      <c r="D73" s="115"/>
      <c r="E73" s="115"/>
      <c r="F73" s="106"/>
      <c r="G73" s="97"/>
      <c r="H73" s="112"/>
      <c r="I73" s="112"/>
      <c r="J73" s="112"/>
      <c r="K73" s="112"/>
      <c r="L73" s="112"/>
      <c r="M73" s="112"/>
      <c r="N73" s="112"/>
      <c r="O73" s="112"/>
      <c r="P73" s="112"/>
      <c r="Q73" s="112"/>
      <c r="R73" s="112"/>
      <c r="S73" s="112"/>
      <c r="T73" s="112"/>
      <c r="U73" s="112"/>
      <c r="V73" s="112"/>
      <c r="W73" s="112"/>
      <c r="X73" s="112"/>
      <c r="Y73" s="112"/>
      <c r="Z73" s="112"/>
      <c r="AA73" s="112"/>
      <c r="AB73" s="112"/>
      <c r="AC73" s="112"/>
      <c r="AD73" s="112"/>
      <c r="AE73" s="112"/>
      <c r="AF73" s="112"/>
      <c r="AG73" s="112"/>
      <c r="AH73" s="112"/>
      <c r="AI73" s="112"/>
      <c r="AJ73" s="112"/>
      <c r="AK73" s="112"/>
      <c r="AL73" s="112"/>
      <c r="AM73" s="112"/>
      <c r="AN73" s="112"/>
      <c r="AO73" s="112"/>
    </row>
    <row r="74" spans="1:41" x14ac:dyDescent="0.25">
      <c r="A74" s="112"/>
      <c r="B74" s="102"/>
      <c r="C74" s="115"/>
      <c r="D74" s="115"/>
      <c r="E74" s="115"/>
      <c r="F74" s="106"/>
      <c r="G74" s="97"/>
      <c r="H74" s="112"/>
      <c r="I74" s="112"/>
      <c r="J74" s="112"/>
      <c r="K74" s="112"/>
      <c r="L74" s="112"/>
      <c r="M74" s="112"/>
      <c r="N74" s="112"/>
      <c r="O74" s="112"/>
      <c r="P74" s="112"/>
      <c r="Q74" s="112"/>
      <c r="R74" s="112"/>
      <c r="S74" s="112"/>
      <c r="T74" s="112"/>
      <c r="U74" s="112"/>
      <c r="V74" s="112"/>
      <c r="W74" s="112"/>
      <c r="X74" s="112"/>
      <c r="Y74" s="112"/>
      <c r="Z74" s="112"/>
      <c r="AA74" s="112"/>
      <c r="AB74" s="112"/>
      <c r="AC74" s="112"/>
      <c r="AD74" s="112"/>
      <c r="AE74" s="112"/>
      <c r="AF74" s="112"/>
      <c r="AG74" s="112"/>
      <c r="AH74" s="112"/>
      <c r="AI74" s="112"/>
      <c r="AJ74" s="112"/>
      <c r="AK74" s="112"/>
      <c r="AL74" s="112"/>
      <c r="AM74" s="112"/>
      <c r="AN74" s="112"/>
      <c r="AO74" s="112"/>
    </row>
    <row r="75" spans="1:41" x14ac:dyDescent="0.25">
      <c r="A75" s="112"/>
      <c r="B75" s="102"/>
      <c r="C75" s="115"/>
      <c r="D75" s="115"/>
      <c r="E75" s="115"/>
      <c r="F75" s="106"/>
      <c r="G75" s="97"/>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c r="AE75" s="112"/>
      <c r="AF75" s="112"/>
      <c r="AG75" s="112"/>
      <c r="AH75" s="112"/>
      <c r="AI75" s="112"/>
      <c r="AJ75" s="112"/>
      <c r="AK75" s="112"/>
      <c r="AL75" s="112"/>
      <c r="AM75" s="112"/>
      <c r="AN75" s="112"/>
      <c r="AO75" s="112"/>
    </row>
    <row r="76" spans="1:41" x14ac:dyDescent="0.25">
      <c r="A76" s="112"/>
      <c r="B76" s="102"/>
      <c r="C76" s="115"/>
      <c r="D76" s="115"/>
      <c r="E76" s="115"/>
      <c r="F76" s="106"/>
      <c r="G76" s="97"/>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2"/>
      <c r="AL76" s="112"/>
      <c r="AM76" s="112"/>
      <c r="AN76" s="112"/>
      <c r="AO76" s="112"/>
    </row>
    <row r="77" spans="1:41" x14ac:dyDescent="0.25">
      <c r="A77" s="112"/>
      <c r="B77" s="102"/>
      <c r="C77" s="115"/>
      <c r="D77" s="115"/>
      <c r="E77" s="115"/>
      <c r="F77" s="106"/>
      <c r="G77" s="97"/>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2"/>
      <c r="AL77" s="112"/>
      <c r="AM77" s="112"/>
      <c r="AN77" s="112"/>
      <c r="AO77" s="112"/>
    </row>
    <row r="78" spans="1:41" x14ac:dyDescent="0.25">
      <c r="A78" s="112"/>
      <c r="B78" s="102"/>
      <c r="C78" s="115"/>
      <c r="D78" s="115"/>
      <c r="E78" s="115"/>
      <c r="F78" s="106"/>
      <c r="G78" s="97"/>
      <c r="H78" s="112"/>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c r="AF78" s="112"/>
      <c r="AG78" s="112"/>
      <c r="AH78" s="112"/>
      <c r="AI78" s="112"/>
      <c r="AJ78" s="112"/>
      <c r="AK78" s="112"/>
      <c r="AL78" s="112"/>
      <c r="AM78" s="112"/>
      <c r="AN78" s="112"/>
      <c r="AO78" s="112"/>
    </row>
    <row r="79" spans="1:41" x14ac:dyDescent="0.25">
      <c r="A79" s="112"/>
      <c r="B79" s="102"/>
      <c r="C79" s="115"/>
      <c r="D79" s="115"/>
      <c r="E79" s="115"/>
      <c r="F79" s="106"/>
      <c r="G79" s="97"/>
      <c r="H79" s="112"/>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c r="AF79" s="112"/>
      <c r="AG79" s="112"/>
      <c r="AH79" s="112"/>
      <c r="AI79" s="112"/>
      <c r="AJ79" s="112"/>
      <c r="AK79" s="112"/>
      <c r="AL79" s="112"/>
      <c r="AM79" s="112"/>
      <c r="AN79" s="112"/>
      <c r="AO79" s="112"/>
    </row>
    <row r="80" spans="1:41" x14ac:dyDescent="0.25">
      <c r="A80" s="112"/>
      <c r="B80" s="102"/>
      <c r="C80" s="115"/>
      <c r="D80" s="115"/>
      <c r="E80" s="115"/>
      <c r="F80" s="106"/>
      <c r="G80" s="97"/>
      <c r="H80" s="112"/>
      <c r="I80" s="112"/>
      <c r="J80" s="112"/>
      <c r="K80" s="112"/>
      <c r="L80" s="112"/>
      <c r="M80" s="112"/>
      <c r="N80" s="112"/>
      <c r="O80" s="112"/>
      <c r="P80" s="112"/>
      <c r="Q80" s="112"/>
      <c r="R80" s="112"/>
      <c r="S80" s="112"/>
      <c r="T80" s="112"/>
      <c r="U80" s="112"/>
      <c r="V80" s="112"/>
      <c r="W80" s="112"/>
      <c r="X80" s="112"/>
      <c r="Y80" s="112"/>
      <c r="Z80" s="112"/>
      <c r="AA80" s="112"/>
      <c r="AB80" s="112"/>
      <c r="AC80" s="112"/>
      <c r="AD80" s="112"/>
      <c r="AE80" s="112"/>
      <c r="AF80" s="112"/>
      <c r="AG80" s="112"/>
      <c r="AH80" s="112"/>
      <c r="AI80" s="112"/>
      <c r="AJ80" s="112"/>
      <c r="AK80" s="112"/>
      <c r="AL80" s="112"/>
      <c r="AM80" s="112"/>
      <c r="AN80" s="112"/>
      <c r="AO80" s="112"/>
    </row>
    <row r="81" spans="1:41" x14ac:dyDescent="0.25">
      <c r="A81" s="112"/>
      <c r="B81" s="102"/>
      <c r="C81" s="115"/>
      <c r="D81" s="115"/>
      <c r="E81" s="115"/>
      <c r="F81" s="106"/>
      <c r="G81" s="97"/>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112"/>
    </row>
    <row r="82" spans="1:41" x14ac:dyDescent="0.25">
      <c r="A82" s="112"/>
      <c r="B82" s="102"/>
      <c r="C82" s="115"/>
      <c r="D82" s="115"/>
      <c r="E82" s="115"/>
      <c r="F82" s="106"/>
      <c r="G82" s="97"/>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c r="AF82" s="112"/>
      <c r="AG82" s="112"/>
      <c r="AH82" s="112"/>
      <c r="AI82" s="112"/>
      <c r="AJ82" s="112"/>
      <c r="AK82" s="112"/>
      <c r="AL82" s="112"/>
      <c r="AM82" s="112"/>
      <c r="AN82" s="112"/>
      <c r="AO82" s="112"/>
    </row>
    <row r="83" spans="1:41" x14ac:dyDescent="0.25">
      <c r="A83" s="112"/>
      <c r="B83" s="102"/>
      <c r="C83" s="115"/>
      <c r="D83" s="115"/>
      <c r="E83" s="115"/>
      <c r="F83" s="106"/>
      <c r="G83" s="97"/>
      <c r="H83" s="112"/>
      <c r="I83" s="112"/>
      <c r="J83" s="112"/>
      <c r="K83" s="112"/>
      <c r="L83" s="112"/>
      <c r="M83" s="112"/>
      <c r="N83" s="112"/>
      <c r="O83" s="112"/>
      <c r="P83" s="112"/>
      <c r="Q83" s="112"/>
      <c r="R83" s="112"/>
      <c r="S83" s="112"/>
      <c r="T83" s="112"/>
      <c r="U83" s="112"/>
      <c r="V83" s="112"/>
      <c r="W83" s="112"/>
      <c r="X83" s="112"/>
      <c r="Y83" s="112"/>
      <c r="Z83" s="112"/>
      <c r="AA83" s="112"/>
      <c r="AB83" s="112"/>
      <c r="AC83" s="112"/>
      <c r="AD83" s="112"/>
      <c r="AE83" s="112"/>
      <c r="AF83" s="112"/>
      <c r="AG83" s="112"/>
      <c r="AH83" s="112"/>
      <c r="AI83" s="112"/>
      <c r="AJ83" s="112"/>
      <c r="AK83" s="112"/>
      <c r="AL83" s="112"/>
      <c r="AM83" s="112"/>
      <c r="AN83" s="112"/>
      <c r="AO83" s="112"/>
    </row>
    <row r="84" spans="1:41" x14ac:dyDescent="0.25">
      <c r="A84" s="112"/>
      <c r="B84" s="102"/>
      <c r="C84" s="115"/>
      <c r="D84" s="115"/>
      <c r="E84" s="115"/>
      <c r="F84" s="106"/>
      <c r="G84" s="97"/>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row>
    <row r="85" spans="1:41" x14ac:dyDescent="0.25">
      <c r="A85" s="112"/>
      <c r="B85" s="102"/>
      <c r="C85" s="115"/>
      <c r="D85" s="115"/>
      <c r="E85" s="115"/>
      <c r="F85" s="106"/>
      <c r="G85" s="97"/>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2"/>
      <c r="AL85" s="112"/>
      <c r="AM85" s="112"/>
      <c r="AN85" s="112"/>
      <c r="AO85" s="112"/>
    </row>
    <row r="86" spans="1:41" x14ac:dyDescent="0.25">
      <c r="A86" s="112"/>
      <c r="B86" s="102"/>
      <c r="C86" s="115"/>
      <c r="D86" s="115"/>
      <c r="E86" s="115"/>
      <c r="F86" s="106"/>
      <c r="G86" s="97"/>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row>
    <row r="87" spans="1:41" x14ac:dyDescent="0.25">
      <c r="A87" s="112"/>
      <c r="B87" s="102"/>
      <c r="C87" s="115"/>
      <c r="D87" s="115"/>
      <c r="E87" s="115"/>
      <c r="F87" s="106"/>
      <c r="G87" s="97"/>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2"/>
      <c r="AL87" s="112"/>
      <c r="AM87" s="112"/>
      <c r="AN87" s="112"/>
      <c r="AO87" s="112"/>
    </row>
    <row r="88" spans="1:41" x14ac:dyDescent="0.25">
      <c r="A88" s="112"/>
      <c r="B88" s="102"/>
      <c r="C88" s="115"/>
      <c r="D88" s="115"/>
      <c r="E88" s="115"/>
      <c r="F88" s="106"/>
      <c r="G88" s="97"/>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2"/>
      <c r="AL88" s="112"/>
      <c r="AM88" s="112"/>
      <c r="AN88" s="112"/>
      <c r="AO88" s="112"/>
    </row>
    <row r="89" spans="1:41" x14ac:dyDescent="0.25">
      <c r="A89" s="112"/>
      <c r="B89" s="102"/>
      <c r="C89" s="115"/>
      <c r="D89" s="115"/>
      <c r="E89" s="115"/>
      <c r="F89" s="106"/>
      <c r="G89" s="97"/>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row>
    <row r="90" spans="1:41" x14ac:dyDescent="0.25">
      <c r="A90" s="112"/>
      <c r="B90" s="102"/>
      <c r="C90" s="115"/>
      <c r="D90" s="115"/>
      <c r="E90" s="115"/>
      <c r="F90" s="106"/>
      <c r="G90" s="97"/>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row>
    <row r="91" spans="1:41" x14ac:dyDescent="0.25">
      <c r="A91" s="112"/>
      <c r="B91" s="102"/>
      <c r="C91" s="115"/>
      <c r="D91" s="115"/>
      <c r="E91" s="115"/>
      <c r="F91" s="106"/>
      <c r="G91" s="97"/>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row>
    <row r="92" spans="1:41" x14ac:dyDescent="0.25">
      <c r="A92" s="112"/>
      <c r="B92" s="102"/>
      <c r="C92" s="115"/>
      <c r="D92" s="115"/>
      <c r="E92" s="115"/>
      <c r="F92" s="106"/>
      <c r="G92" s="97"/>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row>
    <row r="93" spans="1:41" x14ac:dyDescent="0.25">
      <c r="A93" s="112"/>
      <c r="B93" s="102"/>
      <c r="C93" s="115"/>
      <c r="D93" s="115"/>
      <c r="E93" s="115"/>
      <c r="F93" s="106"/>
      <c r="G93" s="97"/>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row>
    <row r="94" spans="1:41" x14ac:dyDescent="0.25">
      <c r="A94" s="112"/>
      <c r="B94" s="102"/>
      <c r="C94" s="115"/>
      <c r="D94" s="115"/>
      <c r="E94" s="115"/>
      <c r="F94" s="106"/>
      <c r="G94" s="97"/>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row>
    <row r="95" spans="1:41" x14ac:dyDescent="0.25">
      <c r="A95" s="112"/>
      <c r="B95" s="102"/>
      <c r="C95" s="115"/>
      <c r="D95" s="115"/>
      <c r="E95" s="115"/>
      <c r="F95" s="106"/>
      <c r="G95" s="97"/>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row>
    <row r="96" spans="1:41" x14ac:dyDescent="0.25">
      <c r="A96" s="112"/>
      <c r="B96" s="102"/>
      <c r="C96" s="115"/>
      <c r="D96" s="115"/>
      <c r="E96" s="115"/>
      <c r="F96" s="106"/>
      <c r="G96" s="97"/>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row>
    <row r="97" spans="1:41" x14ac:dyDescent="0.25">
      <c r="A97" s="112"/>
      <c r="B97" s="102"/>
      <c r="C97" s="115"/>
      <c r="D97" s="115"/>
      <c r="E97" s="115"/>
      <c r="F97" s="106"/>
      <c r="G97" s="97"/>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row>
    <row r="98" spans="1:41" x14ac:dyDescent="0.25">
      <c r="A98" s="112"/>
      <c r="B98" s="102"/>
      <c r="C98" s="115"/>
      <c r="D98" s="115"/>
      <c r="E98" s="115"/>
      <c r="F98" s="106"/>
      <c r="G98" s="97"/>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row>
    <row r="99" spans="1:41" x14ac:dyDescent="0.25">
      <c r="A99" s="112"/>
      <c r="B99" s="102"/>
      <c r="C99" s="115"/>
      <c r="D99" s="115"/>
      <c r="E99" s="115"/>
      <c r="F99" s="106"/>
      <c r="G99" s="97"/>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row>
    <row r="100" spans="1:41" x14ac:dyDescent="0.25">
      <c r="A100" s="112"/>
      <c r="B100" s="102"/>
      <c r="C100" s="115"/>
      <c r="D100" s="115"/>
      <c r="E100" s="115"/>
      <c r="F100" s="106"/>
      <c r="G100" s="97"/>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row>
    <row r="101" spans="1:41" x14ac:dyDescent="0.25">
      <c r="A101" s="112"/>
      <c r="B101" s="102"/>
      <c r="C101" s="115"/>
      <c r="D101" s="115"/>
      <c r="E101" s="115"/>
      <c r="F101" s="106"/>
      <c r="G101" s="97"/>
      <c r="H101" s="112"/>
      <c r="I101" s="112"/>
      <c r="J101" s="112"/>
      <c r="K101" s="112"/>
      <c r="L101" s="112"/>
      <c r="M101" s="112"/>
      <c r="N101" s="112"/>
      <c r="O101" s="112"/>
      <c r="P101" s="112"/>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row>
    <row r="102" spans="1:41" x14ac:dyDescent="0.25">
      <c r="A102" s="112"/>
      <c r="B102" s="102"/>
      <c r="C102" s="115"/>
      <c r="D102" s="115"/>
      <c r="E102" s="115"/>
      <c r="F102" s="106"/>
      <c r="G102" s="97"/>
      <c r="H102" s="112"/>
      <c r="I102" s="112"/>
      <c r="J102" s="112"/>
      <c r="K102" s="112"/>
      <c r="L102" s="112"/>
      <c r="M102" s="112"/>
      <c r="N102" s="112"/>
      <c r="O102" s="112"/>
      <c r="P102" s="112"/>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row>
    <row r="103" spans="1:41" x14ac:dyDescent="0.25">
      <c r="A103" s="112"/>
      <c r="B103" s="102"/>
      <c r="C103" s="115"/>
      <c r="D103" s="115"/>
      <c r="E103" s="115"/>
      <c r="F103" s="106"/>
      <c r="G103" s="97"/>
      <c r="H103" s="112"/>
      <c r="I103" s="112"/>
      <c r="J103" s="112"/>
      <c r="K103" s="112"/>
      <c r="L103" s="112"/>
      <c r="M103" s="112"/>
      <c r="N103" s="112"/>
      <c r="O103" s="112"/>
      <c r="P103" s="112"/>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row>
    <row r="104" spans="1:41" x14ac:dyDescent="0.25">
      <c r="A104" s="112"/>
      <c r="B104" s="102"/>
      <c r="C104" s="115"/>
      <c r="D104" s="115"/>
      <c r="E104" s="115"/>
      <c r="F104" s="106"/>
      <c r="G104" s="97"/>
      <c r="H104" s="112"/>
      <c r="I104" s="112"/>
      <c r="J104" s="112"/>
      <c r="K104" s="112"/>
      <c r="L104" s="112"/>
      <c r="M104" s="112"/>
      <c r="N104" s="112"/>
      <c r="O104" s="112"/>
      <c r="P104" s="112"/>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row>
    <row r="105" spans="1:41" x14ac:dyDescent="0.25">
      <c r="A105" s="112"/>
      <c r="B105" s="102"/>
      <c r="C105" s="115"/>
      <c r="D105" s="115"/>
      <c r="E105" s="115"/>
      <c r="F105" s="106"/>
      <c r="G105" s="97"/>
      <c r="H105" s="112"/>
      <c r="I105" s="112"/>
      <c r="J105" s="112"/>
      <c r="K105" s="112"/>
      <c r="L105" s="112"/>
      <c r="M105" s="112"/>
      <c r="N105" s="112"/>
      <c r="O105" s="112"/>
      <c r="P105" s="112"/>
      <c r="Q105" s="112"/>
      <c r="R105" s="112"/>
      <c r="S105" s="112"/>
      <c r="T105" s="112"/>
      <c r="U105" s="112"/>
      <c r="V105" s="112"/>
      <c r="W105" s="112"/>
      <c r="X105" s="112"/>
      <c r="Y105" s="112"/>
      <c r="Z105" s="112"/>
      <c r="AA105" s="112"/>
      <c r="AB105" s="112"/>
      <c r="AC105" s="112"/>
      <c r="AD105" s="112"/>
      <c r="AE105" s="112"/>
      <c r="AF105" s="112"/>
      <c r="AG105" s="112"/>
      <c r="AH105" s="112"/>
      <c r="AI105" s="112"/>
      <c r="AJ105" s="112"/>
      <c r="AK105" s="112"/>
      <c r="AL105" s="112"/>
      <c r="AM105" s="112"/>
      <c r="AN105" s="112"/>
      <c r="AO105" s="112"/>
    </row>
    <row r="106" spans="1:41" x14ac:dyDescent="0.25">
      <c r="A106" s="112"/>
      <c r="B106" s="102"/>
      <c r="C106" s="115"/>
      <c r="D106" s="115"/>
      <c r="E106" s="115"/>
      <c r="F106" s="106"/>
      <c r="G106" s="97"/>
      <c r="H106" s="112"/>
      <c r="I106" s="112"/>
      <c r="J106" s="112"/>
      <c r="K106" s="112"/>
      <c r="L106" s="112"/>
      <c r="M106" s="112"/>
      <c r="N106" s="112"/>
      <c r="O106" s="112"/>
      <c r="P106" s="112"/>
      <c r="Q106" s="112"/>
      <c r="R106" s="112"/>
      <c r="S106" s="112"/>
      <c r="T106" s="112"/>
      <c r="U106" s="112"/>
      <c r="V106" s="112"/>
      <c r="W106" s="112"/>
      <c r="X106" s="112"/>
      <c r="Y106" s="112"/>
      <c r="Z106" s="112"/>
      <c r="AA106" s="112"/>
      <c r="AB106" s="112"/>
      <c r="AC106" s="112"/>
      <c r="AD106" s="112"/>
      <c r="AE106" s="112"/>
      <c r="AF106" s="112"/>
      <c r="AG106" s="112"/>
      <c r="AH106" s="112"/>
      <c r="AI106" s="112"/>
      <c r="AJ106" s="112"/>
      <c r="AK106" s="112"/>
      <c r="AL106" s="112"/>
      <c r="AM106" s="112"/>
      <c r="AN106" s="112"/>
      <c r="AO106" s="112"/>
    </row>
    <row r="107" spans="1:41" x14ac:dyDescent="0.25">
      <c r="A107" s="112"/>
      <c r="B107" s="102"/>
      <c r="C107" s="115"/>
      <c r="D107" s="115"/>
      <c r="E107" s="115"/>
      <c r="F107" s="106"/>
      <c r="G107" s="97"/>
      <c r="H107" s="112"/>
      <c r="I107" s="112"/>
      <c r="J107" s="112"/>
      <c r="K107" s="112"/>
      <c r="L107" s="112"/>
      <c r="M107" s="112"/>
      <c r="N107" s="112"/>
      <c r="O107" s="112"/>
      <c r="P107" s="112"/>
      <c r="Q107" s="112"/>
      <c r="R107" s="112"/>
      <c r="S107" s="112"/>
      <c r="T107" s="112"/>
      <c r="U107" s="112"/>
      <c r="V107" s="112"/>
      <c r="W107" s="112"/>
      <c r="X107" s="112"/>
      <c r="Y107" s="112"/>
      <c r="Z107" s="112"/>
      <c r="AA107" s="112"/>
      <c r="AB107" s="112"/>
      <c r="AC107" s="112"/>
      <c r="AD107" s="112"/>
      <c r="AE107" s="112"/>
      <c r="AF107" s="112"/>
      <c r="AG107" s="112"/>
      <c r="AH107" s="112"/>
      <c r="AI107" s="112"/>
      <c r="AJ107" s="112"/>
      <c r="AK107" s="112"/>
      <c r="AL107" s="112"/>
      <c r="AM107" s="112"/>
      <c r="AN107" s="112"/>
      <c r="AO107" s="112"/>
    </row>
    <row r="108" spans="1:41" x14ac:dyDescent="0.25">
      <c r="A108" s="112"/>
      <c r="B108" s="102"/>
      <c r="C108" s="115"/>
      <c r="D108" s="115"/>
      <c r="E108" s="115"/>
      <c r="F108" s="106"/>
      <c r="G108" s="97"/>
      <c r="H108" s="112"/>
      <c r="I108" s="112"/>
      <c r="J108" s="112"/>
      <c r="K108" s="112"/>
      <c r="L108" s="112"/>
      <c r="M108" s="112"/>
      <c r="N108" s="112"/>
      <c r="O108" s="112"/>
      <c r="P108" s="112"/>
      <c r="Q108" s="112"/>
      <c r="R108" s="112"/>
      <c r="S108" s="112"/>
      <c r="T108" s="112"/>
      <c r="U108" s="112"/>
      <c r="V108" s="112"/>
      <c r="W108" s="112"/>
      <c r="X108" s="112"/>
      <c r="Y108" s="112"/>
      <c r="Z108" s="112"/>
      <c r="AA108" s="112"/>
      <c r="AB108" s="112"/>
      <c r="AC108" s="112"/>
      <c r="AD108" s="112"/>
      <c r="AE108" s="112"/>
      <c r="AF108" s="112"/>
      <c r="AG108" s="112"/>
      <c r="AH108" s="112"/>
      <c r="AI108" s="112"/>
      <c r="AJ108" s="112"/>
      <c r="AK108" s="112"/>
      <c r="AL108" s="112"/>
      <c r="AM108" s="112"/>
      <c r="AN108" s="112"/>
      <c r="AO108" s="112"/>
    </row>
    <row r="109" spans="1:41" x14ac:dyDescent="0.25">
      <c r="A109" s="112"/>
      <c r="B109" s="102"/>
      <c r="C109" s="115"/>
      <c r="D109" s="115"/>
      <c r="E109" s="115"/>
      <c r="F109" s="106"/>
      <c r="G109" s="97"/>
      <c r="H109" s="112"/>
      <c r="I109" s="112"/>
      <c r="J109" s="112"/>
      <c r="K109" s="112"/>
      <c r="L109" s="112"/>
      <c r="M109" s="112"/>
      <c r="N109" s="112"/>
      <c r="O109" s="112"/>
      <c r="P109" s="112"/>
      <c r="Q109" s="112"/>
      <c r="R109" s="112"/>
      <c r="S109" s="112"/>
      <c r="T109" s="112"/>
      <c r="U109" s="112"/>
      <c r="V109" s="112"/>
      <c r="W109" s="112"/>
      <c r="X109" s="112"/>
      <c r="Y109" s="112"/>
      <c r="Z109" s="112"/>
      <c r="AA109" s="112"/>
      <c r="AB109" s="112"/>
      <c r="AC109" s="112"/>
      <c r="AD109" s="112"/>
      <c r="AE109" s="112"/>
      <c r="AF109" s="112"/>
      <c r="AG109" s="112"/>
      <c r="AH109" s="112"/>
      <c r="AI109" s="112"/>
      <c r="AJ109" s="112"/>
      <c r="AK109" s="112"/>
      <c r="AL109" s="112"/>
      <c r="AM109" s="112"/>
      <c r="AN109" s="112"/>
      <c r="AO109" s="112"/>
    </row>
    <row r="110" spans="1:41" x14ac:dyDescent="0.25">
      <c r="A110" s="112"/>
      <c r="B110" s="102"/>
      <c r="C110" s="115"/>
      <c r="D110" s="115"/>
      <c r="E110" s="115"/>
      <c r="F110" s="106"/>
      <c r="G110" s="97"/>
      <c r="H110" s="112"/>
      <c r="I110" s="112"/>
      <c r="J110" s="112"/>
      <c r="K110" s="112"/>
      <c r="L110" s="112"/>
      <c r="M110" s="112"/>
      <c r="N110" s="112"/>
      <c r="O110" s="112"/>
      <c r="P110" s="112"/>
      <c r="Q110" s="112"/>
      <c r="R110" s="112"/>
      <c r="S110" s="112"/>
      <c r="T110" s="112"/>
      <c r="U110" s="112"/>
      <c r="V110" s="112"/>
      <c r="W110" s="112"/>
      <c r="X110" s="112"/>
      <c r="Y110" s="112"/>
      <c r="Z110" s="112"/>
      <c r="AA110" s="112"/>
      <c r="AB110" s="112"/>
      <c r="AC110" s="112"/>
      <c r="AD110" s="112"/>
      <c r="AE110" s="112"/>
      <c r="AF110" s="112"/>
      <c r="AG110" s="112"/>
      <c r="AH110" s="112"/>
      <c r="AI110" s="112"/>
      <c r="AJ110" s="112"/>
      <c r="AK110" s="112"/>
      <c r="AL110" s="112"/>
      <c r="AM110" s="112"/>
      <c r="AN110" s="112"/>
      <c r="AO110" s="112"/>
    </row>
    <row r="111" spans="1:41" x14ac:dyDescent="0.25">
      <c r="A111" s="112"/>
      <c r="B111" s="102"/>
      <c r="C111" s="115"/>
      <c r="D111" s="115"/>
      <c r="E111" s="115"/>
      <c r="F111" s="106"/>
      <c r="G111" s="97"/>
      <c r="H111" s="112"/>
      <c r="I111" s="112"/>
      <c r="J111" s="112"/>
      <c r="K111" s="112"/>
      <c r="L111" s="112"/>
      <c r="M111" s="112"/>
      <c r="N111" s="112"/>
      <c r="O111" s="112"/>
      <c r="P111" s="112"/>
      <c r="Q111" s="112"/>
      <c r="R111" s="112"/>
      <c r="S111" s="112"/>
      <c r="T111" s="112"/>
      <c r="U111" s="112"/>
      <c r="V111" s="112"/>
      <c r="W111" s="112"/>
      <c r="X111" s="112"/>
      <c r="Y111" s="112"/>
      <c r="Z111" s="112"/>
      <c r="AA111" s="112"/>
      <c r="AB111" s="112"/>
      <c r="AC111" s="112"/>
      <c r="AD111" s="112"/>
      <c r="AE111" s="112"/>
      <c r="AF111" s="112"/>
      <c r="AG111" s="112"/>
      <c r="AH111" s="112"/>
      <c r="AI111" s="112"/>
      <c r="AJ111" s="112"/>
      <c r="AK111" s="112"/>
      <c r="AL111" s="112"/>
      <c r="AM111" s="112"/>
      <c r="AN111" s="112"/>
      <c r="AO111" s="112"/>
    </row>
    <row r="112" spans="1:41" x14ac:dyDescent="0.25">
      <c r="A112" s="112"/>
      <c r="B112" s="102"/>
      <c r="C112" s="115"/>
      <c r="D112" s="115"/>
      <c r="E112" s="115"/>
      <c r="F112" s="106"/>
      <c r="G112" s="97"/>
      <c r="H112" s="112"/>
      <c r="I112" s="112"/>
      <c r="J112" s="112"/>
      <c r="K112" s="112"/>
      <c r="L112" s="112"/>
      <c r="M112" s="112"/>
      <c r="N112" s="112"/>
      <c r="O112" s="112"/>
      <c r="P112" s="112"/>
      <c r="Q112" s="112"/>
      <c r="R112" s="112"/>
      <c r="S112" s="112"/>
      <c r="T112" s="112"/>
      <c r="U112" s="112"/>
      <c r="V112" s="112"/>
      <c r="W112" s="112"/>
      <c r="X112" s="112"/>
      <c r="Y112" s="112"/>
      <c r="Z112" s="112"/>
      <c r="AA112" s="112"/>
      <c r="AB112" s="112"/>
      <c r="AC112" s="112"/>
      <c r="AD112" s="112"/>
      <c r="AE112" s="112"/>
      <c r="AF112" s="112"/>
      <c r="AG112" s="112"/>
      <c r="AH112" s="112"/>
      <c r="AI112" s="112"/>
      <c r="AJ112" s="112"/>
      <c r="AK112" s="112"/>
      <c r="AL112" s="112"/>
      <c r="AM112" s="112"/>
      <c r="AN112" s="112"/>
      <c r="AO112" s="112"/>
    </row>
    <row r="113" spans="1:41" x14ac:dyDescent="0.25">
      <c r="A113" s="112"/>
      <c r="B113" s="102"/>
      <c r="C113" s="115"/>
      <c r="D113" s="115"/>
      <c r="E113" s="115"/>
      <c r="F113" s="106"/>
      <c r="G113" s="97"/>
      <c r="H113" s="112"/>
      <c r="I113" s="112"/>
      <c r="J113" s="112"/>
      <c r="K113" s="112"/>
      <c r="L113" s="112"/>
      <c r="M113" s="112"/>
      <c r="N113" s="112"/>
      <c r="O113" s="112"/>
      <c r="P113" s="112"/>
      <c r="Q113" s="112"/>
      <c r="R113" s="112"/>
      <c r="S113" s="112"/>
      <c r="T113" s="112"/>
      <c r="U113" s="112"/>
      <c r="V113" s="112"/>
      <c r="W113" s="112"/>
      <c r="X113" s="112"/>
      <c r="Y113" s="112"/>
      <c r="Z113" s="112"/>
      <c r="AA113" s="112"/>
      <c r="AB113" s="112"/>
      <c r="AC113" s="112"/>
      <c r="AD113" s="112"/>
      <c r="AE113" s="112"/>
      <c r="AF113" s="112"/>
      <c r="AG113" s="112"/>
      <c r="AH113" s="112"/>
      <c r="AI113" s="112"/>
      <c r="AJ113" s="112"/>
      <c r="AK113" s="112"/>
      <c r="AL113" s="112"/>
      <c r="AM113" s="112"/>
      <c r="AN113" s="112"/>
      <c r="AO113" s="112"/>
    </row>
    <row r="114" spans="1:41" x14ac:dyDescent="0.25">
      <c r="A114" s="112"/>
      <c r="B114" s="102"/>
      <c r="C114" s="115"/>
      <c r="D114" s="115"/>
      <c r="E114" s="115"/>
      <c r="F114" s="106"/>
      <c r="G114" s="97"/>
      <c r="H114" s="112"/>
      <c r="I114" s="112"/>
      <c r="J114" s="112"/>
      <c r="K114" s="112"/>
      <c r="L114" s="112"/>
      <c r="M114" s="112"/>
      <c r="N114" s="112"/>
      <c r="O114" s="112"/>
      <c r="P114" s="112"/>
      <c r="Q114" s="112"/>
      <c r="R114" s="112"/>
      <c r="S114" s="112"/>
      <c r="T114" s="112"/>
      <c r="U114" s="112"/>
      <c r="V114" s="112"/>
      <c r="W114" s="112"/>
      <c r="X114" s="112"/>
      <c r="Y114" s="112"/>
      <c r="Z114" s="112"/>
      <c r="AA114" s="112"/>
      <c r="AB114" s="112"/>
      <c r="AC114" s="112"/>
      <c r="AD114" s="112"/>
      <c r="AE114" s="112"/>
      <c r="AF114" s="112"/>
      <c r="AG114" s="112"/>
      <c r="AH114" s="112"/>
      <c r="AI114" s="112"/>
      <c r="AJ114" s="112"/>
      <c r="AK114" s="112"/>
      <c r="AL114" s="112"/>
      <c r="AM114" s="112"/>
      <c r="AN114" s="112"/>
      <c r="AO114" s="112"/>
    </row>
    <row r="115" spans="1:41" x14ac:dyDescent="0.25">
      <c r="A115" s="112"/>
      <c r="B115" s="102"/>
      <c r="C115" s="115"/>
      <c r="D115" s="115"/>
      <c r="E115" s="115"/>
      <c r="F115" s="106"/>
      <c r="G115" s="97"/>
      <c r="H115" s="112"/>
      <c r="I115" s="112"/>
      <c r="J115" s="112"/>
      <c r="K115" s="112"/>
      <c r="L115" s="112"/>
      <c r="M115" s="112"/>
      <c r="N115" s="112"/>
      <c r="O115" s="112"/>
      <c r="P115" s="112"/>
      <c r="Q115" s="112"/>
      <c r="R115" s="112"/>
      <c r="S115" s="112"/>
      <c r="T115" s="112"/>
      <c r="U115" s="112"/>
      <c r="V115" s="112"/>
      <c r="W115" s="112"/>
      <c r="X115" s="112"/>
      <c r="Y115" s="112"/>
      <c r="Z115" s="112"/>
      <c r="AA115" s="112"/>
      <c r="AB115" s="112"/>
      <c r="AC115" s="112"/>
      <c r="AD115" s="112"/>
      <c r="AE115" s="112"/>
      <c r="AF115" s="112"/>
      <c r="AG115" s="112"/>
      <c r="AH115" s="112"/>
      <c r="AI115" s="112"/>
      <c r="AJ115" s="112"/>
      <c r="AK115" s="112"/>
      <c r="AL115" s="112"/>
      <c r="AM115" s="112"/>
      <c r="AN115" s="112"/>
      <c r="AO115" s="112"/>
    </row>
    <row r="116" spans="1:41" x14ac:dyDescent="0.25">
      <c r="A116" s="112"/>
      <c r="B116" s="102"/>
      <c r="C116" s="115"/>
      <c r="D116" s="115"/>
      <c r="E116" s="115"/>
      <c r="F116" s="106"/>
      <c r="G116" s="97"/>
      <c r="H116" s="112"/>
      <c r="I116" s="112"/>
      <c r="J116" s="112"/>
      <c r="K116" s="112"/>
      <c r="L116" s="112"/>
      <c r="M116" s="112"/>
      <c r="N116" s="112"/>
      <c r="O116" s="112"/>
      <c r="P116" s="112"/>
      <c r="Q116" s="112"/>
      <c r="R116" s="112"/>
      <c r="S116" s="112"/>
      <c r="T116" s="112"/>
      <c r="U116" s="112"/>
      <c r="V116" s="112"/>
      <c r="W116" s="112"/>
      <c r="X116" s="112"/>
      <c r="Y116" s="112"/>
      <c r="Z116" s="112"/>
      <c r="AA116" s="112"/>
      <c r="AB116" s="112"/>
      <c r="AC116" s="112"/>
      <c r="AD116" s="112"/>
      <c r="AE116" s="112"/>
      <c r="AF116" s="112"/>
      <c r="AG116" s="112"/>
      <c r="AH116" s="112"/>
      <c r="AI116" s="112"/>
      <c r="AJ116" s="112"/>
      <c r="AK116" s="112"/>
      <c r="AL116" s="112"/>
      <c r="AM116" s="112"/>
      <c r="AN116" s="112"/>
      <c r="AO116" s="112"/>
    </row>
    <row r="117" spans="1:41" x14ac:dyDescent="0.25">
      <c r="A117" s="112"/>
      <c r="B117" s="102"/>
      <c r="C117" s="115"/>
      <c r="D117" s="115"/>
      <c r="E117" s="115"/>
      <c r="F117" s="106"/>
      <c r="G117" s="97"/>
      <c r="H117" s="112"/>
      <c r="I117" s="112"/>
      <c r="J117" s="112"/>
      <c r="K117" s="112"/>
      <c r="L117" s="112"/>
      <c r="M117" s="112"/>
      <c r="N117" s="112"/>
      <c r="O117" s="112"/>
      <c r="P117" s="112"/>
      <c r="Q117" s="112"/>
      <c r="R117" s="112"/>
      <c r="S117" s="112"/>
      <c r="T117" s="112"/>
      <c r="U117" s="112"/>
      <c r="V117" s="112"/>
      <c r="W117" s="112"/>
      <c r="X117" s="112"/>
      <c r="Y117" s="112"/>
      <c r="Z117" s="112"/>
      <c r="AA117" s="112"/>
      <c r="AB117" s="112"/>
      <c r="AC117" s="112"/>
      <c r="AD117" s="112"/>
      <c r="AE117" s="112"/>
      <c r="AF117" s="112"/>
      <c r="AG117" s="112"/>
      <c r="AH117" s="112"/>
      <c r="AI117" s="112"/>
      <c r="AJ117" s="112"/>
      <c r="AK117" s="112"/>
      <c r="AL117" s="112"/>
      <c r="AM117" s="112"/>
      <c r="AN117" s="112"/>
      <c r="AO117" s="112"/>
    </row>
    <row r="118" spans="1:41" x14ac:dyDescent="0.25">
      <c r="A118" s="112"/>
      <c r="B118" s="102"/>
      <c r="C118" s="115"/>
      <c r="D118" s="115"/>
      <c r="E118" s="115"/>
      <c r="F118" s="106"/>
      <c r="G118" s="97"/>
      <c r="H118" s="112"/>
      <c r="I118" s="112"/>
      <c r="J118" s="112"/>
      <c r="K118" s="112"/>
      <c r="L118" s="112"/>
      <c r="M118" s="112"/>
      <c r="N118" s="112"/>
      <c r="O118" s="112"/>
      <c r="P118" s="112"/>
      <c r="Q118" s="112"/>
      <c r="R118" s="112"/>
      <c r="S118" s="112"/>
      <c r="T118" s="112"/>
      <c r="U118" s="112"/>
      <c r="V118" s="112"/>
      <c r="W118" s="112"/>
      <c r="X118" s="112"/>
      <c r="Y118" s="112"/>
      <c r="Z118" s="112"/>
      <c r="AA118" s="112"/>
      <c r="AB118" s="112"/>
      <c r="AC118" s="112"/>
      <c r="AD118" s="112"/>
      <c r="AE118" s="112"/>
      <c r="AF118" s="112"/>
      <c r="AG118" s="112"/>
      <c r="AH118" s="112"/>
      <c r="AI118" s="112"/>
      <c r="AJ118" s="112"/>
      <c r="AK118" s="112"/>
      <c r="AL118" s="112"/>
      <c r="AM118" s="112"/>
      <c r="AN118" s="112"/>
      <c r="AO118" s="112"/>
    </row>
    <row r="119" spans="1:41" x14ac:dyDescent="0.25">
      <c r="A119" s="112"/>
      <c r="B119" s="102"/>
      <c r="C119" s="115"/>
      <c r="D119" s="115"/>
      <c r="E119" s="115"/>
      <c r="F119" s="106"/>
      <c r="G119" s="97"/>
      <c r="H119" s="112"/>
      <c r="I119" s="112"/>
      <c r="J119" s="112"/>
      <c r="K119" s="112"/>
      <c r="L119" s="112"/>
      <c r="M119" s="112"/>
      <c r="N119" s="112"/>
      <c r="O119" s="112"/>
      <c r="P119" s="112"/>
      <c r="Q119" s="112"/>
      <c r="R119" s="112"/>
      <c r="S119" s="112"/>
      <c r="T119" s="112"/>
      <c r="U119" s="112"/>
      <c r="V119" s="112"/>
      <c r="W119" s="112"/>
      <c r="X119" s="112"/>
      <c r="Y119" s="112"/>
      <c r="Z119" s="112"/>
      <c r="AA119" s="112"/>
      <c r="AB119" s="112"/>
      <c r="AC119" s="112"/>
      <c r="AD119" s="112"/>
      <c r="AE119" s="112"/>
      <c r="AF119" s="112"/>
      <c r="AG119" s="112"/>
      <c r="AH119" s="112"/>
      <c r="AI119" s="112"/>
      <c r="AJ119" s="112"/>
      <c r="AK119" s="112"/>
      <c r="AL119" s="112"/>
      <c r="AM119" s="112"/>
      <c r="AN119" s="112"/>
      <c r="AO119" s="112"/>
    </row>
    <row r="120" spans="1:41" x14ac:dyDescent="0.25">
      <c r="A120" s="112"/>
      <c r="B120" s="102"/>
      <c r="C120" s="115"/>
      <c r="D120" s="115"/>
      <c r="E120" s="115"/>
      <c r="F120" s="106"/>
      <c r="G120" s="97"/>
      <c r="H120" s="112"/>
      <c r="I120" s="112"/>
      <c r="J120" s="112"/>
      <c r="K120" s="112"/>
      <c r="L120" s="112"/>
      <c r="M120" s="112"/>
      <c r="N120" s="112"/>
      <c r="O120" s="112"/>
      <c r="P120" s="112"/>
      <c r="Q120" s="112"/>
      <c r="R120" s="112"/>
      <c r="S120" s="112"/>
      <c r="T120" s="112"/>
      <c r="U120" s="112"/>
      <c r="V120" s="112"/>
      <c r="W120" s="112"/>
      <c r="X120" s="112"/>
      <c r="Y120" s="112"/>
      <c r="Z120" s="112"/>
      <c r="AA120" s="112"/>
      <c r="AB120" s="112"/>
      <c r="AC120" s="112"/>
      <c r="AD120" s="112"/>
      <c r="AE120" s="112"/>
      <c r="AF120" s="112"/>
      <c r="AG120" s="112"/>
      <c r="AH120" s="112"/>
      <c r="AI120" s="112"/>
      <c r="AJ120" s="112"/>
      <c r="AK120" s="112"/>
      <c r="AL120" s="112"/>
      <c r="AM120" s="112"/>
      <c r="AN120" s="112"/>
      <c r="AO120" s="112"/>
    </row>
    <row r="121" spans="1:41" x14ac:dyDescent="0.25">
      <c r="A121" s="112"/>
      <c r="B121" s="102"/>
      <c r="C121" s="115"/>
      <c r="D121" s="115"/>
      <c r="E121" s="115"/>
      <c r="F121" s="106"/>
      <c r="G121" s="97"/>
      <c r="H121" s="112"/>
      <c r="I121" s="112"/>
      <c r="J121" s="112"/>
      <c r="K121" s="112"/>
      <c r="L121" s="112"/>
      <c r="M121" s="112"/>
      <c r="N121" s="112"/>
      <c r="O121" s="112"/>
      <c r="P121" s="112"/>
      <c r="Q121" s="112"/>
      <c r="R121" s="112"/>
      <c r="S121" s="112"/>
      <c r="T121" s="112"/>
      <c r="U121" s="112"/>
      <c r="V121" s="112"/>
      <c r="W121" s="112"/>
      <c r="X121" s="112"/>
      <c r="Y121" s="112"/>
      <c r="Z121" s="112"/>
      <c r="AA121" s="112"/>
      <c r="AB121" s="112"/>
      <c r="AC121" s="112"/>
      <c r="AD121" s="112"/>
      <c r="AE121" s="112"/>
      <c r="AF121" s="112"/>
      <c r="AG121" s="112"/>
      <c r="AH121" s="112"/>
      <c r="AI121" s="112"/>
      <c r="AJ121" s="112"/>
      <c r="AK121" s="112"/>
      <c r="AL121" s="112"/>
      <c r="AM121" s="112"/>
      <c r="AN121" s="112"/>
      <c r="AO121" s="112"/>
    </row>
    <row r="122" spans="1:41" x14ac:dyDescent="0.25">
      <c r="A122" s="112"/>
      <c r="B122" s="102"/>
      <c r="C122" s="115"/>
      <c r="D122" s="115"/>
      <c r="E122" s="115"/>
      <c r="F122" s="106"/>
      <c r="G122" s="97"/>
      <c r="H122" s="112"/>
      <c r="I122" s="112"/>
      <c r="J122" s="112"/>
      <c r="K122" s="112"/>
      <c r="L122" s="112"/>
      <c r="M122" s="112"/>
      <c r="N122" s="112"/>
      <c r="O122" s="112"/>
      <c r="P122" s="112"/>
      <c r="Q122" s="112"/>
      <c r="R122" s="112"/>
      <c r="S122" s="112"/>
      <c r="T122" s="112"/>
      <c r="U122" s="112"/>
      <c r="V122" s="112"/>
      <c r="W122" s="112"/>
      <c r="X122" s="112"/>
      <c r="Y122" s="112"/>
      <c r="Z122" s="112"/>
      <c r="AA122" s="112"/>
      <c r="AB122" s="112"/>
      <c r="AC122" s="112"/>
      <c r="AD122" s="112"/>
      <c r="AE122" s="112"/>
      <c r="AF122" s="112"/>
      <c r="AG122" s="112"/>
      <c r="AH122" s="112"/>
      <c r="AI122" s="112"/>
      <c r="AJ122" s="112"/>
      <c r="AK122" s="112"/>
      <c r="AL122" s="112"/>
      <c r="AM122" s="112"/>
      <c r="AN122" s="112"/>
      <c r="AO122" s="112"/>
    </row>
    <row r="123" spans="1:41" x14ac:dyDescent="0.25">
      <c r="A123" s="112"/>
      <c r="B123" s="102"/>
      <c r="C123" s="115"/>
      <c r="D123" s="115"/>
      <c r="E123" s="115"/>
      <c r="F123" s="106"/>
      <c r="G123" s="97"/>
      <c r="H123" s="112"/>
      <c r="I123" s="112"/>
      <c r="J123" s="112"/>
      <c r="K123" s="112"/>
      <c r="L123" s="112"/>
      <c r="M123" s="112"/>
      <c r="N123" s="112"/>
      <c r="O123" s="112"/>
      <c r="P123" s="112"/>
      <c r="Q123" s="112"/>
      <c r="R123" s="112"/>
      <c r="S123" s="112"/>
      <c r="T123" s="112"/>
      <c r="U123" s="112"/>
      <c r="V123" s="112"/>
      <c r="W123" s="112"/>
      <c r="X123" s="112"/>
      <c r="Y123" s="112"/>
      <c r="Z123" s="112"/>
      <c r="AA123" s="112"/>
      <c r="AB123" s="112"/>
      <c r="AC123" s="112"/>
      <c r="AD123" s="112"/>
      <c r="AE123" s="112"/>
      <c r="AF123" s="112"/>
      <c r="AG123" s="112"/>
      <c r="AH123" s="112"/>
      <c r="AI123" s="112"/>
      <c r="AJ123" s="112"/>
      <c r="AK123" s="112"/>
      <c r="AL123" s="112"/>
      <c r="AM123" s="112"/>
      <c r="AN123" s="112"/>
      <c r="AO123" s="112"/>
    </row>
    <row r="124" spans="1:41" x14ac:dyDescent="0.25">
      <c r="A124" s="112"/>
      <c r="B124" s="102"/>
      <c r="C124" s="115"/>
      <c r="D124" s="115"/>
      <c r="E124" s="115"/>
      <c r="F124" s="106"/>
      <c r="G124" s="97"/>
      <c r="H124" s="112"/>
      <c r="I124" s="112"/>
      <c r="J124" s="112"/>
      <c r="K124" s="112"/>
      <c r="L124" s="112"/>
      <c r="M124" s="112"/>
      <c r="N124" s="112"/>
      <c r="O124" s="112"/>
      <c r="P124" s="112"/>
      <c r="Q124" s="112"/>
      <c r="R124" s="112"/>
      <c r="S124" s="112"/>
      <c r="T124" s="112"/>
      <c r="U124" s="112"/>
      <c r="V124" s="112"/>
      <c r="W124" s="112"/>
      <c r="X124" s="112"/>
      <c r="Y124" s="112"/>
      <c r="Z124" s="112"/>
      <c r="AA124" s="112"/>
      <c r="AB124" s="112"/>
      <c r="AC124" s="112"/>
      <c r="AD124" s="112"/>
      <c r="AE124" s="112"/>
      <c r="AF124" s="112"/>
      <c r="AG124" s="112"/>
      <c r="AH124" s="112"/>
      <c r="AI124" s="112"/>
      <c r="AJ124" s="112"/>
      <c r="AK124" s="112"/>
      <c r="AL124" s="112"/>
      <c r="AM124" s="112"/>
      <c r="AN124" s="112"/>
      <c r="AO124" s="112"/>
    </row>
    <row r="125" spans="1:41" x14ac:dyDescent="0.25">
      <c r="A125" s="112"/>
      <c r="B125" s="102"/>
      <c r="C125" s="115"/>
      <c r="D125" s="115"/>
      <c r="E125" s="115"/>
      <c r="F125" s="106"/>
      <c r="G125" s="97"/>
      <c r="H125" s="112"/>
      <c r="I125" s="112"/>
      <c r="J125" s="112"/>
      <c r="K125" s="112"/>
      <c r="L125" s="112"/>
      <c r="M125" s="112"/>
      <c r="N125" s="112"/>
      <c r="O125" s="112"/>
      <c r="P125" s="112"/>
      <c r="Q125" s="112"/>
      <c r="R125" s="112"/>
      <c r="S125" s="112"/>
      <c r="T125" s="112"/>
      <c r="U125" s="112"/>
      <c r="V125" s="112"/>
      <c r="W125" s="112"/>
      <c r="X125" s="112"/>
      <c r="Y125" s="112"/>
      <c r="Z125" s="112"/>
      <c r="AA125" s="112"/>
      <c r="AB125" s="112"/>
      <c r="AC125" s="112"/>
      <c r="AD125" s="112"/>
      <c r="AE125" s="112"/>
      <c r="AF125" s="112"/>
      <c r="AG125" s="112"/>
      <c r="AH125" s="112"/>
      <c r="AI125" s="112"/>
      <c r="AJ125" s="112"/>
      <c r="AK125" s="112"/>
      <c r="AL125" s="112"/>
      <c r="AM125" s="112"/>
      <c r="AN125" s="112"/>
      <c r="AO125" s="112"/>
    </row>
    <row r="126" spans="1:41" x14ac:dyDescent="0.25">
      <c r="A126" s="112"/>
      <c r="B126" s="102"/>
      <c r="C126" s="115"/>
      <c r="D126" s="115"/>
      <c r="E126" s="115"/>
      <c r="F126" s="106"/>
      <c r="G126" s="97"/>
      <c r="H126" s="112"/>
      <c r="I126" s="112"/>
      <c r="J126" s="112"/>
      <c r="K126" s="112"/>
      <c r="L126" s="112"/>
      <c r="M126" s="112"/>
      <c r="N126" s="112"/>
      <c r="O126" s="112"/>
      <c r="P126" s="112"/>
      <c r="Q126" s="112"/>
      <c r="R126" s="112"/>
      <c r="S126" s="112"/>
      <c r="T126" s="112"/>
      <c r="U126" s="112"/>
      <c r="V126" s="112"/>
      <c r="W126" s="112"/>
      <c r="X126" s="112"/>
      <c r="Y126" s="112"/>
      <c r="Z126" s="112"/>
      <c r="AA126" s="112"/>
      <c r="AB126" s="112"/>
      <c r="AC126" s="112"/>
      <c r="AD126" s="112"/>
      <c r="AE126" s="112"/>
      <c r="AF126" s="112"/>
      <c r="AG126" s="112"/>
      <c r="AH126" s="112"/>
      <c r="AI126" s="112"/>
      <c r="AJ126" s="112"/>
      <c r="AK126" s="112"/>
      <c r="AL126" s="112"/>
      <c r="AM126" s="112"/>
      <c r="AN126" s="112"/>
      <c r="AO126" s="112"/>
    </row>
    <row r="127" spans="1:41" x14ac:dyDescent="0.25">
      <c r="A127" s="112"/>
      <c r="B127" s="102"/>
      <c r="C127" s="115"/>
      <c r="D127" s="115"/>
      <c r="E127" s="115"/>
      <c r="F127" s="106"/>
      <c r="G127" s="97"/>
      <c r="H127" s="112"/>
      <c r="I127" s="112"/>
      <c r="J127" s="112"/>
      <c r="K127" s="112"/>
      <c r="L127" s="112"/>
      <c r="M127" s="112"/>
      <c r="N127" s="112"/>
      <c r="O127" s="112"/>
      <c r="P127" s="112"/>
      <c r="Q127" s="112"/>
      <c r="R127" s="112"/>
      <c r="S127" s="112"/>
      <c r="T127" s="112"/>
      <c r="U127" s="112"/>
      <c r="V127" s="112"/>
      <c r="W127" s="112"/>
      <c r="X127" s="112"/>
      <c r="Y127" s="112"/>
      <c r="Z127" s="112"/>
      <c r="AA127" s="112"/>
      <c r="AB127" s="112"/>
      <c r="AC127" s="112"/>
      <c r="AD127" s="112"/>
      <c r="AE127" s="112"/>
      <c r="AF127" s="112"/>
      <c r="AG127" s="112"/>
      <c r="AH127" s="112"/>
      <c r="AI127" s="112"/>
      <c r="AJ127" s="112"/>
      <c r="AK127" s="112"/>
      <c r="AL127" s="112"/>
      <c r="AM127" s="112"/>
      <c r="AN127" s="112"/>
      <c r="AO127" s="112"/>
    </row>
    <row r="128" spans="1:41" x14ac:dyDescent="0.25">
      <c r="A128" s="112"/>
      <c r="B128" s="102"/>
      <c r="C128" s="115"/>
      <c r="D128" s="115"/>
      <c r="E128" s="115"/>
      <c r="F128" s="106"/>
      <c r="G128" s="97"/>
      <c r="H128" s="112"/>
      <c r="I128" s="112"/>
      <c r="J128" s="112"/>
      <c r="K128" s="112"/>
      <c r="L128" s="112"/>
      <c r="M128" s="112"/>
      <c r="N128" s="112"/>
      <c r="O128" s="112"/>
      <c r="P128" s="112"/>
      <c r="Q128" s="112"/>
      <c r="R128" s="112"/>
      <c r="S128" s="112"/>
      <c r="T128" s="112"/>
      <c r="U128" s="112"/>
      <c r="V128" s="112"/>
      <c r="W128" s="112"/>
      <c r="X128" s="112"/>
      <c r="Y128" s="112"/>
      <c r="Z128" s="112"/>
      <c r="AA128" s="112"/>
      <c r="AB128" s="112"/>
      <c r="AC128" s="112"/>
      <c r="AD128" s="112"/>
      <c r="AE128" s="112"/>
      <c r="AF128" s="112"/>
      <c r="AG128" s="112"/>
      <c r="AH128" s="112"/>
      <c r="AI128" s="112"/>
      <c r="AJ128" s="112"/>
      <c r="AK128" s="112"/>
      <c r="AL128" s="112"/>
      <c r="AM128" s="112"/>
      <c r="AN128" s="112"/>
      <c r="AO128" s="112"/>
    </row>
    <row r="129" spans="1:41" x14ac:dyDescent="0.25">
      <c r="A129" s="112"/>
      <c r="B129" s="102"/>
      <c r="C129" s="115"/>
      <c r="D129" s="115"/>
      <c r="E129" s="115"/>
      <c r="F129" s="106"/>
      <c r="G129" s="97"/>
      <c r="H129" s="112"/>
      <c r="I129" s="112"/>
      <c r="J129" s="112"/>
      <c r="K129" s="112"/>
      <c r="L129" s="112"/>
      <c r="M129" s="112"/>
      <c r="N129" s="112"/>
      <c r="O129" s="112"/>
      <c r="P129" s="112"/>
      <c r="Q129" s="112"/>
      <c r="R129" s="112"/>
      <c r="S129" s="112"/>
      <c r="T129" s="112"/>
      <c r="U129" s="112"/>
      <c r="V129" s="112"/>
      <c r="W129" s="112"/>
      <c r="X129" s="112"/>
      <c r="Y129" s="112"/>
      <c r="Z129" s="112"/>
      <c r="AA129" s="112"/>
      <c r="AB129" s="112"/>
      <c r="AC129" s="112"/>
      <c r="AD129" s="112"/>
      <c r="AE129" s="112"/>
      <c r="AF129" s="112"/>
      <c r="AG129" s="112"/>
      <c r="AH129" s="112"/>
      <c r="AI129" s="112"/>
      <c r="AJ129" s="112"/>
      <c r="AK129" s="112"/>
      <c r="AL129" s="112"/>
      <c r="AM129" s="112"/>
      <c r="AN129" s="112"/>
      <c r="AO129" s="112"/>
    </row>
    <row r="130" spans="1:41" x14ac:dyDescent="0.25">
      <c r="A130" s="112"/>
      <c r="B130" s="102"/>
      <c r="C130" s="115"/>
      <c r="D130" s="115"/>
      <c r="E130" s="115"/>
      <c r="F130" s="106"/>
      <c r="G130" s="97"/>
      <c r="H130" s="112"/>
      <c r="I130" s="112"/>
      <c r="J130" s="112"/>
      <c r="K130" s="112"/>
      <c r="L130" s="112"/>
      <c r="M130" s="112"/>
      <c r="N130" s="112"/>
      <c r="O130" s="112"/>
      <c r="P130" s="112"/>
      <c r="Q130" s="112"/>
      <c r="R130" s="112"/>
      <c r="S130" s="112"/>
      <c r="T130" s="112"/>
      <c r="U130" s="112"/>
      <c r="V130" s="112"/>
      <c r="W130" s="112"/>
      <c r="X130" s="112"/>
      <c r="Y130" s="112"/>
      <c r="Z130" s="112"/>
      <c r="AA130" s="112"/>
      <c r="AB130" s="112"/>
      <c r="AC130" s="112"/>
      <c r="AD130" s="112"/>
      <c r="AE130" s="112"/>
      <c r="AF130" s="112"/>
      <c r="AG130" s="112"/>
      <c r="AH130" s="112"/>
      <c r="AI130" s="112"/>
      <c r="AJ130" s="112"/>
      <c r="AK130" s="112"/>
      <c r="AL130" s="112"/>
      <c r="AM130" s="112"/>
      <c r="AN130" s="112"/>
      <c r="AO130" s="112"/>
    </row>
    <row r="131" spans="1:41" x14ac:dyDescent="0.25">
      <c r="A131" s="112"/>
      <c r="B131" s="102"/>
      <c r="C131" s="115"/>
      <c r="D131" s="115"/>
      <c r="E131" s="115"/>
      <c r="F131" s="106"/>
      <c r="G131" s="97"/>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row>
    <row r="132" spans="1:41" x14ac:dyDescent="0.25">
      <c r="A132" s="112"/>
      <c r="B132" s="102"/>
      <c r="C132" s="115"/>
      <c r="D132" s="115"/>
      <c r="E132" s="115"/>
      <c r="F132" s="106"/>
      <c r="G132" s="97"/>
      <c r="H132" s="112"/>
      <c r="I132" s="112"/>
      <c r="J132" s="112"/>
      <c r="K132" s="112"/>
      <c r="L132" s="112"/>
      <c r="M132" s="112"/>
      <c r="N132" s="112"/>
      <c r="O132" s="112"/>
      <c r="P132" s="112"/>
      <c r="Q132" s="112"/>
      <c r="R132" s="112"/>
      <c r="S132" s="112"/>
      <c r="T132" s="112"/>
      <c r="U132" s="112"/>
      <c r="V132" s="112"/>
      <c r="W132" s="112"/>
      <c r="X132" s="112"/>
      <c r="Y132" s="112"/>
      <c r="Z132" s="112"/>
      <c r="AA132" s="112"/>
      <c r="AB132" s="112"/>
      <c r="AC132" s="112"/>
      <c r="AD132" s="112"/>
      <c r="AE132" s="112"/>
      <c r="AF132" s="112"/>
      <c r="AG132" s="112"/>
      <c r="AH132" s="112"/>
      <c r="AI132" s="112"/>
      <c r="AJ132" s="112"/>
      <c r="AK132" s="112"/>
      <c r="AL132" s="112"/>
      <c r="AM132" s="112"/>
      <c r="AN132" s="112"/>
      <c r="AO132" s="112"/>
    </row>
    <row r="133" spans="1:41" x14ac:dyDescent="0.25">
      <c r="A133" s="112"/>
      <c r="B133" s="102"/>
      <c r="C133" s="115"/>
      <c r="D133" s="115"/>
      <c r="E133" s="115"/>
      <c r="F133" s="106"/>
      <c r="G133" s="97"/>
      <c r="H133" s="112"/>
      <c r="I133" s="112"/>
      <c r="J133" s="112"/>
      <c r="K133" s="112"/>
      <c r="L133" s="112"/>
      <c r="M133" s="112"/>
      <c r="N133" s="112"/>
      <c r="O133" s="112"/>
      <c r="P133" s="112"/>
      <c r="Q133" s="112"/>
      <c r="R133" s="112"/>
      <c r="S133" s="112"/>
      <c r="T133" s="112"/>
      <c r="U133" s="112"/>
      <c r="V133" s="112"/>
      <c r="W133" s="112"/>
      <c r="X133" s="112"/>
      <c r="Y133" s="112"/>
      <c r="Z133" s="112"/>
      <c r="AA133" s="112"/>
      <c r="AB133" s="112"/>
      <c r="AC133" s="112"/>
      <c r="AD133" s="112"/>
      <c r="AE133" s="112"/>
      <c r="AF133" s="112"/>
      <c r="AG133" s="112"/>
      <c r="AH133" s="112"/>
      <c r="AI133" s="112"/>
      <c r="AJ133" s="112"/>
      <c r="AK133" s="112"/>
      <c r="AL133" s="112"/>
      <c r="AM133" s="112"/>
      <c r="AN133" s="112"/>
      <c r="AO133" s="112"/>
    </row>
    <row r="134" spans="1:41" x14ac:dyDescent="0.25">
      <c r="A134" s="112"/>
      <c r="B134" s="102"/>
      <c r="C134" s="115"/>
      <c r="D134" s="115"/>
      <c r="E134" s="115"/>
      <c r="F134" s="106"/>
      <c r="G134" s="97"/>
      <c r="H134" s="112"/>
      <c r="I134" s="112"/>
      <c r="J134" s="112"/>
      <c r="K134" s="112"/>
      <c r="L134" s="112"/>
      <c r="M134" s="112"/>
      <c r="N134" s="112"/>
      <c r="O134" s="112"/>
      <c r="P134" s="112"/>
      <c r="Q134" s="112"/>
      <c r="R134" s="112"/>
      <c r="S134" s="112"/>
      <c r="T134" s="112"/>
      <c r="U134" s="112"/>
      <c r="V134" s="112"/>
      <c r="W134" s="112"/>
      <c r="X134" s="112"/>
      <c r="Y134" s="112"/>
      <c r="Z134" s="112"/>
      <c r="AA134" s="112"/>
      <c r="AB134" s="112"/>
      <c r="AC134" s="112"/>
      <c r="AD134" s="112"/>
      <c r="AE134" s="112"/>
      <c r="AF134" s="112"/>
      <c r="AG134" s="112"/>
      <c r="AH134" s="112"/>
      <c r="AI134" s="112"/>
      <c r="AJ134" s="112"/>
      <c r="AK134" s="112"/>
      <c r="AL134" s="112"/>
      <c r="AM134" s="112"/>
      <c r="AN134" s="112"/>
      <c r="AO134" s="112"/>
    </row>
    <row r="135" spans="1:41" x14ac:dyDescent="0.25">
      <c r="A135" s="112"/>
      <c r="B135" s="102"/>
      <c r="C135" s="115"/>
      <c r="D135" s="115"/>
      <c r="E135" s="115"/>
      <c r="F135" s="106"/>
      <c r="G135" s="97"/>
      <c r="H135" s="112"/>
      <c r="I135" s="112"/>
      <c r="J135" s="112"/>
      <c r="K135" s="112"/>
      <c r="L135" s="112"/>
      <c r="M135" s="112"/>
      <c r="N135" s="112"/>
      <c r="O135" s="112"/>
      <c r="P135" s="112"/>
      <c r="Q135" s="112"/>
      <c r="R135" s="112"/>
      <c r="S135" s="112"/>
      <c r="T135" s="112"/>
      <c r="U135" s="112"/>
      <c r="V135" s="112"/>
      <c r="W135" s="112"/>
      <c r="X135" s="112"/>
      <c r="Y135" s="112"/>
      <c r="Z135" s="112"/>
      <c r="AA135" s="112"/>
      <c r="AB135" s="112"/>
      <c r="AC135" s="112"/>
      <c r="AD135" s="112"/>
      <c r="AE135" s="112"/>
      <c r="AF135" s="112"/>
      <c r="AG135" s="112"/>
      <c r="AH135" s="112"/>
      <c r="AI135" s="112"/>
      <c r="AJ135" s="112"/>
      <c r="AK135" s="112"/>
      <c r="AL135" s="112"/>
      <c r="AM135" s="112"/>
      <c r="AN135" s="112"/>
      <c r="AO135" s="112"/>
    </row>
    <row r="136" spans="1:41" x14ac:dyDescent="0.25">
      <c r="A136" s="112"/>
      <c r="B136" s="102"/>
      <c r="C136" s="115"/>
      <c r="D136" s="115"/>
      <c r="E136" s="115"/>
      <c r="F136" s="106"/>
      <c r="G136" s="97"/>
      <c r="H136" s="112"/>
      <c r="I136" s="112"/>
      <c r="J136" s="112"/>
      <c r="K136" s="112"/>
      <c r="L136" s="112"/>
      <c r="M136" s="112"/>
      <c r="N136" s="112"/>
      <c r="O136" s="112"/>
      <c r="P136" s="112"/>
      <c r="Q136" s="112"/>
      <c r="R136" s="112"/>
      <c r="S136" s="112"/>
      <c r="T136" s="112"/>
      <c r="U136" s="112"/>
      <c r="V136" s="112"/>
      <c r="W136" s="112"/>
      <c r="X136" s="112"/>
      <c r="Y136" s="112"/>
      <c r="Z136" s="112"/>
      <c r="AA136" s="112"/>
      <c r="AB136" s="112"/>
      <c r="AC136" s="112"/>
      <c r="AD136" s="112"/>
      <c r="AE136" s="112"/>
      <c r="AF136" s="112"/>
      <c r="AG136" s="112"/>
      <c r="AH136" s="112"/>
      <c r="AI136" s="112"/>
      <c r="AJ136" s="112"/>
      <c r="AK136" s="112"/>
      <c r="AL136" s="112"/>
      <c r="AM136" s="112"/>
      <c r="AN136" s="112"/>
      <c r="AO136" s="112"/>
    </row>
    <row r="137" spans="1:41" x14ac:dyDescent="0.25">
      <c r="A137" s="112"/>
      <c r="B137" s="102"/>
      <c r="C137" s="115"/>
      <c r="D137" s="115"/>
      <c r="E137" s="115"/>
      <c r="F137" s="106"/>
      <c r="G137" s="97"/>
      <c r="H137" s="112"/>
      <c r="I137" s="112"/>
      <c r="J137" s="112"/>
      <c r="K137" s="112"/>
      <c r="L137" s="112"/>
      <c r="M137" s="112"/>
      <c r="N137" s="112"/>
      <c r="O137" s="112"/>
      <c r="P137" s="112"/>
      <c r="Q137" s="112"/>
      <c r="R137" s="112"/>
      <c r="S137" s="112"/>
      <c r="T137" s="112"/>
      <c r="U137" s="112"/>
      <c r="V137" s="112"/>
      <c r="W137" s="112"/>
      <c r="X137" s="112"/>
      <c r="Y137" s="112"/>
      <c r="Z137" s="112"/>
      <c r="AA137" s="112"/>
      <c r="AB137" s="112"/>
      <c r="AC137" s="112"/>
      <c r="AD137" s="112"/>
      <c r="AE137" s="112"/>
      <c r="AF137" s="112"/>
      <c r="AG137" s="112"/>
      <c r="AH137" s="112"/>
      <c r="AI137" s="112"/>
      <c r="AJ137" s="112"/>
      <c r="AK137" s="112"/>
      <c r="AL137" s="112"/>
      <c r="AM137" s="112"/>
      <c r="AN137" s="112"/>
      <c r="AO137" s="112"/>
    </row>
    <row r="138" spans="1:41" x14ac:dyDescent="0.25">
      <c r="A138" s="112"/>
      <c r="B138" s="102"/>
      <c r="C138" s="115"/>
      <c r="D138" s="115"/>
      <c r="E138" s="115"/>
      <c r="F138" s="106"/>
      <c r="G138" s="97"/>
      <c r="H138" s="112"/>
      <c r="I138" s="112"/>
      <c r="J138" s="112"/>
      <c r="K138" s="112"/>
      <c r="L138" s="112"/>
      <c r="M138" s="112"/>
      <c r="N138" s="112"/>
      <c r="O138" s="112"/>
      <c r="P138" s="112"/>
      <c r="Q138" s="112"/>
      <c r="R138" s="112"/>
      <c r="S138" s="112"/>
      <c r="T138" s="112"/>
      <c r="U138" s="112"/>
      <c r="V138" s="112"/>
      <c r="W138" s="112"/>
      <c r="X138" s="112"/>
      <c r="Y138" s="112"/>
      <c r="Z138" s="112"/>
      <c r="AA138" s="112"/>
      <c r="AB138" s="112"/>
      <c r="AC138" s="112"/>
      <c r="AD138" s="112"/>
      <c r="AE138" s="112"/>
      <c r="AF138" s="112"/>
      <c r="AG138" s="112"/>
      <c r="AH138" s="112"/>
      <c r="AI138" s="112"/>
      <c r="AJ138" s="112"/>
      <c r="AK138" s="112"/>
      <c r="AL138" s="112"/>
      <c r="AM138" s="112"/>
      <c r="AN138" s="112"/>
      <c r="AO138" s="112"/>
    </row>
    <row r="139" spans="1:41" x14ac:dyDescent="0.25">
      <c r="A139" s="112"/>
      <c r="B139" s="102"/>
      <c r="C139" s="115"/>
      <c r="D139" s="115"/>
      <c r="E139" s="115"/>
      <c r="F139" s="106"/>
      <c r="G139" s="97"/>
      <c r="H139" s="112"/>
      <c r="I139" s="112"/>
      <c r="J139" s="112"/>
      <c r="K139" s="112"/>
      <c r="L139" s="112"/>
      <c r="M139" s="112"/>
      <c r="N139" s="112"/>
      <c r="O139" s="112"/>
      <c r="P139" s="112"/>
      <c r="Q139" s="112"/>
      <c r="R139" s="112"/>
      <c r="S139" s="112"/>
      <c r="T139" s="112"/>
      <c r="U139" s="112"/>
      <c r="V139" s="112"/>
      <c r="W139" s="112"/>
      <c r="X139" s="112"/>
      <c r="Y139" s="112"/>
      <c r="Z139" s="112"/>
      <c r="AA139" s="112"/>
      <c r="AB139" s="112"/>
      <c r="AC139" s="112"/>
      <c r="AD139" s="112"/>
      <c r="AE139" s="112"/>
      <c r="AF139" s="112"/>
      <c r="AG139" s="112"/>
      <c r="AH139" s="112"/>
      <c r="AI139" s="112"/>
      <c r="AJ139" s="112"/>
      <c r="AK139" s="112"/>
      <c r="AL139" s="112"/>
      <c r="AM139" s="112"/>
      <c r="AN139" s="112"/>
      <c r="AO139" s="112"/>
    </row>
    <row r="140" spans="1:41" x14ac:dyDescent="0.25">
      <c r="A140" s="112"/>
      <c r="B140" s="102"/>
      <c r="C140" s="115"/>
      <c r="D140" s="115"/>
      <c r="E140" s="115"/>
      <c r="F140" s="106"/>
      <c r="G140" s="97"/>
      <c r="H140" s="112"/>
      <c r="I140" s="112"/>
      <c r="J140" s="112"/>
      <c r="K140" s="112"/>
      <c r="L140" s="112"/>
      <c r="M140" s="112"/>
      <c r="N140" s="112"/>
      <c r="O140" s="112"/>
      <c r="P140" s="112"/>
      <c r="Q140" s="112"/>
      <c r="R140" s="112"/>
      <c r="S140" s="112"/>
      <c r="T140" s="112"/>
      <c r="U140" s="112"/>
      <c r="V140" s="112"/>
      <c r="W140" s="112"/>
      <c r="X140" s="112"/>
      <c r="Y140" s="112"/>
      <c r="Z140" s="112"/>
      <c r="AA140" s="112"/>
      <c r="AB140" s="112"/>
      <c r="AC140" s="112"/>
      <c r="AD140" s="112"/>
      <c r="AE140" s="112"/>
      <c r="AF140" s="112"/>
      <c r="AG140" s="112"/>
      <c r="AH140" s="112"/>
      <c r="AI140" s="112"/>
      <c r="AJ140" s="112"/>
      <c r="AK140" s="112"/>
      <c r="AL140" s="112"/>
      <c r="AM140" s="112"/>
      <c r="AN140" s="112"/>
      <c r="AO140" s="112"/>
    </row>
    <row r="141" spans="1:41" x14ac:dyDescent="0.25">
      <c r="A141" s="112"/>
      <c r="B141" s="102"/>
      <c r="C141" s="115"/>
      <c r="D141" s="115"/>
      <c r="E141" s="115"/>
      <c r="F141" s="106"/>
      <c r="G141" s="97"/>
      <c r="H141" s="112"/>
      <c r="I141" s="112"/>
      <c r="J141" s="112"/>
      <c r="K141" s="112"/>
      <c r="L141" s="112"/>
      <c r="M141" s="112"/>
      <c r="N141" s="112"/>
      <c r="O141" s="112"/>
      <c r="P141" s="112"/>
      <c r="Q141" s="112"/>
      <c r="R141" s="112"/>
      <c r="S141" s="112"/>
      <c r="T141" s="112"/>
      <c r="U141" s="112"/>
      <c r="V141" s="112"/>
      <c r="W141" s="112"/>
      <c r="X141" s="112"/>
      <c r="Y141" s="112"/>
      <c r="Z141" s="112"/>
      <c r="AA141" s="112"/>
      <c r="AB141" s="112"/>
      <c r="AC141" s="112"/>
      <c r="AD141" s="112"/>
      <c r="AE141" s="112"/>
      <c r="AF141" s="112"/>
      <c r="AG141" s="112"/>
      <c r="AH141" s="112"/>
      <c r="AI141" s="112"/>
      <c r="AJ141" s="112"/>
      <c r="AK141" s="112"/>
      <c r="AL141" s="112"/>
      <c r="AM141" s="112"/>
      <c r="AN141" s="112"/>
      <c r="AO141" s="112"/>
    </row>
    <row r="142" spans="1:41" x14ac:dyDescent="0.25">
      <c r="A142" s="112"/>
      <c r="B142" s="102"/>
      <c r="C142" s="115"/>
      <c r="D142" s="115"/>
      <c r="E142" s="115"/>
      <c r="F142" s="106"/>
      <c r="G142" s="97"/>
      <c r="H142" s="112"/>
      <c r="I142" s="112"/>
      <c r="J142" s="112"/>
      <c r="K142" s="112"/>
      <c r="L142" s="112"/>
      <c r="M142" s="112"/>
      <c r="N142" s="112"/>
      <c r="O142" s="112"/>
      <c r="P142" s="112"/>
      <c r="Q142" s="112"/>
      <c r="R142" s="112"/>
      <c r="S142" s="112"/>
      <c r="T142" s="112"/>
      <c r="U142" s="112"/>
      <c r="V142" s="112"/>
      <c r="W142" s="112"/>
      <c r="X142" s="112"/>
      <c r="Y142" s="112"/>
      <c r="Z142" s="112"/>
      <c r="AA142" s="112"/>
      <c r="AB142" s="112"/>
      <c r="AC142" s="112"/>
      <c r="AD142" s="112"/>
      <c r="AE142" s="112"/>
      <c r="AF142" s="112"/>
      <c r="AG142" s="112"/>
      <c r="AH142" s="112"/>
      <c r="AI142" s="112"/>
      <c r="AJ142" s="112"/>
      <c r="AK142" s="112"/>
      <c r="AL142" s="112"/>
      <c r="AM142" s="112"/>
      <c r="AN142" s="112"/>
      <c r="AO142" s="112"/>
    </row>
    <row r="143" spans="1:41" x14ac:dyDescent="0.25">
      <c r="A143" s="112"/>
      <c r="B143" s="102"/>
      <c r="C143" s="115"/>
      <c r="D143" s="115"/>
      <c r="E143" s="115"/>
      <c r="F143" s="106"/>
      <c r="G143" s="97"/>
      <c r="H143" s="112"/>
      <c r="I143" s="112"/>
      <c r="J143" s="112"/>
      <c r="K143" s="112"/>
      <c r="L143" s="112"/>
      <c r="M143" s="112"/>
      <c r="N143" s="112"/>
      <c r="O143" s="112"/>
      <c r="P143" s="112"/>
      <c r="Q143" s="112"/>
      <c r="R143" s="112"/>
      <c r="S143" s="112"/>
      <c r="T143" s="112"/>
      <c r="U143" s="112"/>
      <c r="V143" s="112"/>
      <c r="W143" s="112"/>
      <c r="X143" s="112"/>
      <c r="Y143" s="112"/>
      <c r="Z143" s="112"/>
      <c r="AA143" s="112"/>
      <c r="AB143" s="112"/>
      <c r="AC143" s="112"/>
      <c r="AD143" s="112"/>
      <c r="AE143" s="112"/>
      <c r="AF143" s="112"/>
      <c r="AG143" s="112"/>
      <c r="AH143" s="112"/>
      <c r="AI143" s="112"/>
      <c r="AJ143" s="112"/>
      <c r="AK143" s="112"/>
      <c r="AL143" s="112"/>
      <c r="AM143" s="112"/>
      <c r="AN143" s="112"/>
      <c r="AO143" s="112"/>
    </row>
    <row r="144" spans="1:41" x14ac:dyDescent="0.25">
      <c r="A144" s="112"/>
      <c r="B144" s="102"/>
      <c r="C144" s="115"/>
      <c r="D144" s="115"/>
      <c r="E144" s="115"/>
      <c r="F144" s="106"/>
      <c r="G144" s="97"/>
      <c r="H144" s="112"/>
      <c r="I144" s="112"/>
      <c r="J144" s="112"/>
      <c r="K144" s="112"/>
      <c r="L144" s="112"/>
      <c r="M144" s="112"/>
      <c r="N144" s="112"/>
      <c r="O144" s="112"/>
      <c r="P144" s="112"/>
      <c r="Q144" s="112"/>
      <c r="R144" s="112"/>
      <c r="S144" s="112"/>
      <c r="T144" s="112"/>
      <c r="U144" s="112"/>
      <c r="V144" s="112"/>
      <c r="W144" s="112"/>
      <c r="X144" s="112"/>
      <c r="Y144" s="112"/>
      <c r="Z144" s="112"/>
      <c r="AA144" s="112"/>
      <c r="AB144" s="112"/>
      <c r="AC144" s="112"/>
      <c r="AD144" s="112"/>
      <c r="AE144" s="112"/>
      <c r="AF144" s="112"/>
      <c r="AG144" s="112"/>
      <c r="AH144" s="112"/>
      <c r="AI144" s="112"/>
      <c r="AJ144" s="112"/>
      <c r="AK144" s="112"/>
      <c r="AL144" s="112"/>
      <c r="AM144" s="112"/>
      <c r="AN144" s="112"/>
      <c r="AO144" s="112"/>
    </row>
    <row r="145" spans="1:41" x14ac:dyDescent="0.25">
      <c r="A145" s="112"/>
      <c r="B145" s="102"/>
      <c r="C145" s="115"/>
      <c r="D145" s="115"/>
      <c r="E145" s="115"/>
      <c r="F145" s="106"/>
      <c r="G145" s="97"/>
      <c r="H145" s="112"/>
      <c r="I145" s="112"/>
      <c r="J145" s="112"/>
      <c r="K145" s="112"/>
      <c r="L145" s="112"/>
      <c r="M145" s="112"/>
      <c r="N145" s="112"/>
      <c r="O145" s="112"/>
      <c r="P145" s="112"/>
      <c r="Q145" s="112"/>
      <c r="R145" s="112"/>
      <c r="S145" s="112"/>
      <c r="T145" s="112"/>
      <c r="U145" s="112"/>
      <c r="V145" s="112"/>
      <c r="W145" s="112"/>
      <c r="X145" s="112"/>
      <c r="Y145" s="112"/>
      <c r="Z145" s="112"/>
      <c r="AA145" s="112"/>
      <c r="AB145" s="112"/>
      <c r="AC145" s="112"/>
      <c r="AD145" s="112"/>
      <c r="AE145" s="112"/>
      <c r="AF145" s="112"/>
      <c r="AG145" s="112"/>
      <c r="AH145" s="112"/>
      <c r="AI145" s="112"/>
      <c r="AJ145" s="112"/>
      <c r="AK145" s="112"/>
      <c r="AL145" s="112"/>
      <c r="AM145" s="112"/>
      <c r="AN145" s="112"/>
      <c r="AO145" s="112"/>
    </row>
    <row r="146" spans="1:41" x14ac:dyDescent="0.25">
      <c r="A146" s="112"/>
      <c r="B146" s="102"/>
      <c r="C146" s="115"/>
      <c r="D146" s="115"/>
      <c r="E146" s="115"/>
      <c r="F146" s="106"/>
      <c r="G146" s="97"/>
      <c r="H146" s="112"/>
      <c r="I146" s="112"/>
      <c r="J146" s="112"/>
      <c r="K146" s="112"/>
      <c r="L146" s="112"/>
      <c r="M146" s="112"/>
      <c r="N146" s="112"/>
      <c r="O146" s="112"/>
      <c r="P146" s="112"/>
      <c r="Q146" s="112"/>
      <c r="R146" s="112"/>
      <c r="S146" s="112"/>
      <c r="T146" s="112"/>
      <c r="U146" s="112"/>
      <c r="V146" s="112"/>
      <c r="W146" s="112"/>
      <c r="X146" s="112"/>
      <c r="Y146" s="112"/>
      <c r="Z146" s="112"/>
      <c r="AA146" s="112"/>
      <c r="AB146" s="112"/>
      <c r="AC146" s="112"/>
      <c r="AD146" s="112"/>
      <c r="AE146" s="112"/>
      <c r="AF146" s="112"/>
      <c r="AG146" s="112"/>
      <c r="AH146" s="112"/>
      <c r="AI146" s="112"/>
      <c r="AJ146" s="112"/>
      <c r="AK146" s="112"/>
      <c r="AL146" s="112"/>
      <c r="AM146" s="112"/>
      <c r="AN146" s="112"/>
      <c r="AO146" s="112"/>
    </row>
    <row r="147" spans="1:41" x14ac:dyDescent="0.25">
      <c r="A147" s="112"/>
      <c r="B147" s="102"/>
      <c r="C147" s="115"/>
      <c r="D147" s="115"/>
      <c r="E147" s="115"/>
      <c r="F147" s="106"/>
      <c r="G147" s="97"/>
      <c r="H147" s="112"/>
      <c r="I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2"/>
      <c r="AG147" s="112"/>
      <c r="AH147" s="112"/>
      <c r="AI147" s="112"/>
      <c r="AJ147" s="112"/>
      <c r="AK147" s="112"/>
      <c r="AL147" s="112"/>
      <c r="AM147" s="112"/>
      <c r="AN147" s="112"/>
      <c r="AO147" s="112"/>
    </row>
    <row r="148" spans="1:41" x14ac:dyDescent="0.25">
      <c r="A148" s="112"/>
      <c r="B148" s="102"/>
      <c r="C148" s="115"/>
      <c r="D148" s="115"/>
      <c r="E148" s="115"/>
      <c r="F148" s="106"/>
      <c r="G148" s="97"/>
      <c r="H148" s="112"/>
      <c r="I148" s="112"/>
      <c r="J148" s="112"/>
      <c r="K148" s="112"/>
      <c r="L148" s="112"/>
      <c r="M148" s="112"/>
      <c r="N148" s="112"/>
      <c r="O148" s="112"/>
      <c r="P148" s="112"/>
      <c r="Q148" s="112"/>
      <c r="R148" s="112"/>
      <c r="S148" s="112"/>
      <c r="T148" s="112"/>
      <c r="U148" s="112"/>
      <c r="V148" s="112"/>
      <c r="W148" s="112"/>
      <c r="X148" s="112"/>
      <c r="Y148" s="112"/>
      <c r="Z148" s="112"/>
      <c r="AA148" s="112"/>
      <c r="AB148" s="112"/>
      <c r="AC148" s="112"/>
      <c r="AD148" s="112"/>
      <c r="AE148" s="112"/>
      <c r="AF148" s="112"/>
      <c r="AG148" s="112"/>
      <c r="AH148" s="112"/>
      <c r="AI148" s="112"/>
      <c r="AJ148" s="112"/>
      <c r="AK148" s="112"/>
      <c r="AL148" s="112"/>
      <c r="AM148" s="112"/>
      <c r="AN148" s="112"/>
      <c r="AO148" s="112"/>
    </row>
    <row r="149" spans="1:41" x14ac:dyDescent="0.25">
      <c r="A149" s="112"/>
      <c r="B149" s="102"/>
      <c r="C149" s="115"/>
      <c r="D149" s="115"/>
      <c r="E149" s="115"/>
      <c r="F149" s="106"/>
      <c r="G149" s="97"/>
      <c r="H149" s="112"/>
      <c r="I149" s="112"/>
      <c r="J149" s="112"/>
      <c r="K149" s="112"/>
      <c r="L149" s="112"/>
      <c r="M149" s="112"/>
      <c r="N149" s="112"/>
      <c r="O149" s="112"/>
      <c r="P149" s="112"/>
      <c r="Q149" s="112"/>
      <c r="R149" s="112"/>
      <c r="S149" s="112"/>
      <c r="T149" s="112"/>
      <c r="U149" s="112"/>
      <c r="V149" s="112"/>
      <c r="W149" s="112"/>
      <c r="X149" s="112"/>
      <c r="Y149" s="112"/>
      <c r="Z149" s="112"/>
      <c r="AA149" s="112"/>
      <c r="AB149" s="112"/>
      <c r="AC149" s="112"/>
      <c r="AD149" s="112"/>
      <c r="AE149" s="112"/>
      <c r="AF149" s="112"/>
      <c r="AG149" s="112"/>
      <c r="AH149" s="112"/>
      <c r="AI149" s="112"/>
      <c r="AJ149" s="112"/>
      <c r="AK149" s="112"/>
      <c r="AL149" s="112"/>
      <c r="AM149" s="112"/>
      <c r="AN149" s="112"/>
      <c r="AO149" s="112"/>
    </row>
    <row r="150" spans="1:41" x14ac:dyDescent="0.25">
      <c r="A150" s="112"/>
      <c r="B150" s="102"/>
      <c r="C150" s="115"/>
      <c r="D150" s="115"/>
      <c r="E150" s="115"/>
      <c r="F150" s="106"/>
      <c r="G150" s="97"/>
      <c r="H150" s="112"/>
      <c r="I150" s="112"/>
      <c r="J150" s="112"/>
      <c r="K150" s="112"/>
      <c r="L150" s="112"/>
      <c r="M150" s="112"/>
      <c r="N150" s="112"/>
      <c r="O150" s="112"/>
      <c r="P150" s="112"/>
      <c r="Q150" s="112"/>
      <c r="R150" s="112"/>
      <c r="S150" s="112"/>
      <c r="T150" s="112"/>
      <c r="U150" s="112"/>
      <c r="V150" s="112"/>
      <c r="W150" s="112"/>
      <c r="X150" s="112"/>
      <c r="Y150" s="112"/>
      <c r="Z150" s="112"/>
      <c r="AA150" s="112"/>
      <c r="AB150" s="112"/>
      <c r="AC150" s="112"/>
      <c r="AD150" s="112"/>
      <c r="AE150" s="112"/>
      <c r="AF150" s="112"/>
      <c r="AG150" s="112"/>
      <c r="AH150" s="112"/>
      <c r="AI150" s="112"/>
      <c r="AJ150" s="112"/>
      <c r="AK150" s="112"/>
      <c r="AL150" s="112"/>
      <c r="AM150" s="112"/>
      <c r="AN150" s="112"/>
      <c r="AO150" s="112"/>
    </row>
    <row r="151" spans="1:41" x14ac:dyDescent="0.25">
      <c r="A151" s="112"/>
      <c r="B151" s="102"/>
      <c r="C151" s="115"/>
      <c r="D151" s="115"/>
      <c r="E151" s="115"/>
      <c r="F151" s="106"/>
      <c r="G151" s="97"/>
      <c r="H151" s="112"/>
      <c r="I151" s="112"/>
      <c r="J151" s="112"/>
      <c r="K151" s="112"/>
      <c r="L151" s="112"/>
      <c r="M151" s="112"/>
      <c r="N151" s="112"/>
      <c r="O151" s="112"/>
      <c r="P151" s="112"/>
      <c r="Q151" s="112"/>
      <c r="R151" s="112"/>
      <c r="S151" s="112"/>
      <c r="T151" s="112"/>
      <c r="U151" s="112"/>
      <c r="V151" s="112"/>
      <c r="W151" s="112"/>
      <c r="X151" s="112"/>
      <c r="Y151" s="112"/>
      <c r="Z151" s="112"/>
      <c r="AA151" s="112"/>
      <c r="AB151" s="112"/>
      <c r="AC151" s="112"/>
      <c r="AD151" s="112"/>
      <c r="AE151" s="112"/>
      <c r="AF151" s="112"/>
      <c r="AG151" s="112"/>
      <c r="AH151" s="112"/>
      <c r="AI151" s="112"/>
      <c r="AJ151" s="112"/>
      <c r="AK151" s="112"/>
      <c r="AL151" s="112"/>
      <c r="AM151" s="112"/>
      <c r="AN151" s="112"/>
      <c r="AO151" s="112"/>
    </row>
    <row r="152" spans="1:41" x14ac:dyDescent="0.25">
      <c r="A152" s="112"/>
      <c r="B152" s="102"/>
      <c r="C152" s="115"/>
      <c r="D152" s="115"/>
      <c r="E152" s="115"/>
      <c r="F152" s="106"/>
      <c r="G152" s="97"/>
      <c r="H152" s="112"/>
      <c r="I152" s="112"/>
      <c r="J152" s="112"/>
      <c r="K152" s="112"/>
      <c r="L152" s="112"/>
      <c r="M152" s="112"/>
      <c r="N152" s="112"/>
      <c r="O152" s="112"/>
      <c r="P152" s="112"/>
      <c r="Q152" s="112"/>
      <c r="R152" s="112"/>
      <c r="S152" s="112"/>
      <c r="T152" s="112"/>
      <c r="U152" s="112"/>
      <c r="V152" s="112"/>
      <c r="W152" s="112"/>
      <c r="X152" s="112"/>
      <c r="Y152" s="112"/>
      <c r="Z152" s="112"/>
      <c r="AA152" s="112"/>
      <c r="AB152" s="112"/>
      <c r="AC152" s="112"/>
      <c r="AD152" s="112"/>
      <c r="AE152" s="112"/>
      <c r="AF152" s="112"/>
      <c r="AG152" s="112"/>
      <c r="AH152" s="112"/>
      <c r="AI152" s="112"/>
      <c r="AJ152" s="112"/>
      <c r="AK152" s="112"/>
      <c r="AL152" s="112"/>
      <c r="AM152" s="112"/>
      <c r="AN152" s="112"/>
      <c r="AO152" s="112"/>
    </row>
    <row r="153" spans="1:41" x14ac:dyDescent="0.25">
      <c r="A153" s="112"/>
      <c r="B153" s="102"/>
      <c r="C153" s="115"/>
      <c r="D153" s="115"/>
      <c r="E153" s="115"/>
      <c r="F153" s="106"/>
      <c r="G153" s="97"/>
      <c r="H153" s="112"/>
      <c r="I153" s="112"/>
      <c r="J153" s="112"/>
      <c r="K153" s="112"/>
      <c r="L153" s="112"/>
      <c r="M153" s="112"/>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c r="AJ153" s="112"/>
      <c r="AK153" s="112"/>
      <c r="AL153" s="112"/>
      <c r="AM153" s="112"/>
      <c r="AN153" s="112"/>
      <c r="AO153" s="112"/>
    </row>
    <row r="154" spans="1:41" x14ac:dyDescent="0.25">
      <c r="A154" s="112"/>
      <c r="B154" s="102"/>
      <c r="C154" s="115"/>
      <c r="D154" s="115"/>
      <c r="E154" s="115"/>
      <c r="F154" s="106"/>
      <c r="G154" s="97"/>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112"/>
      <c r="AM154" s="112"/>
      <c r="AN154" s="112"/>
      <c r="AO154" s="112"/>
    </row>
    <row r="155" spans="1:41" x14ac:dyDescent="0.25">
      <c r="A155" s="112"/>
      <c r="B155" s="102"/>
      <c r="C155" s="115"/>
      <c r="D155" s="115"/>
      <c r="E155" s="115"/>
      <c r="F155" s="106"/>
      <c r="G155" s="97"/>
      <c r="H155" s="112"/>
      <c r="I155" s="112"/>
      <c r="J155" s="112"/>
      <c r="K155" s="112"/>
      <c r="L155" s="112"/>
      <c r="M155" s="112"/>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c r="AJ155" s="112"/>
      <c r="AK155" s="112"/>
      <c r="AL155" s="112"/>
      <c r="AM155" s="112"/>
      <c r="AN155" s="112"/>
      <c r="AO155" s="112"/>
    </row>
    <row r="156" spans="1:41" x14ac:dyDescent="0.25">
      <c r="A156" s="112"/>
      <c r="B156" s="102"/>
      <c r="C156" s="115"/>
      <c r="D156" s="115"/>
      <c r="E156" s="115"/>
      <c r="F156" s="106"/>
      <c r="G156" s="97"/>
      <c r="H156" s="112"/>
      <c r="I156" s="112"/>
      <c r="J156" s="112"/>
      <c r="K156" s="112"/>
      <c r="L156" s="112"/>
      <c r="M156" s="112"/>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c r="AJ156" s="112"/>
      <c r="AK156" s="112"/>
      <c r="AL156" s="112"/>
      <c r="AM156" s="112"/>
      <c r="AN156" s="112"/>
      <c r="AO156" s="112"/>
    </row>
    <row r="157" spans="1:41" x14ac:dyDescent="0.25">
      <c r="A157" s="112"/>
      <c r="B157" s="102"/>
      <c r="C157" s="115"/>
      <c r="D157" s="115"/>
      <c r="E157" s="115"/>
      <c r="F157" s="106"/>
      <c r="G157" s="97"/>
      <c r="H157" s="112"/>
      <c r="I157" s="112"/>
      <c r="J157" s="112"/>
      <c r="K157" s="112"/>
      <c r="L157" s="112"/>
      <c r="M157" s="112"/>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c r="AJ157" s="112"/>
      <c r="AK157" s="112"/>
      <c r="AL157" s="112"/>
      <c r="AM157" s="112"/>
      <c r="AN157" s="112"/>
      <c r="AO157" s="112"/>
    </row>
    <row r="158" spans="1:41" x14ac:dyDescent="0.25">
      <c r="A158" s="112"/>
      <c r="B158" s="102"/>
      <c r="C158" s="115"/>
      <c r="D158" s="115"/>
      <c r="E158" s="115"/>
      <c r="F158" s="106"/>
      <c r="G158" s="97"/>
      <c r="H158" s="112"/>
      <c r="I158" s="112"/>
      <c r="J158" s="112"/>
      <c r="K158" s="112"/>
      <c r="L158" s="112"/>
      <c r="M158" s="112"/>
      <c r="N158" s="112"/>
      <c r="O158" s="112"/>
      <c r="P158" s="112"/>
      <c r="Q158" s="112"/>
      <c r="R158" s="112"/>
      <c r="S158" s="112"/>
      <c r="T158" s="112"/>
      <c r="U158" s="112"/>
      <c r="V158" s="112"/>
      <c r="W158" s="112"/>
      <c r="X158" s="112"/>
      <c r="Y158" s="112"/>
      <c r="Z158" s="112"/>
      <c r="AA158" s="112"/>
      <c r="AB158" s="112"/>
      <c r="AC158" s="112"/>
      <c r="AD158" s="112"/>
      <c r="AE158" s="112"/>
      <c r="AF158" s="112"/>
      <c r="AG158" s="112"/>
      <c r="AH158" s="112"/>
      <c r="AI158" s="112"/>
      <c r="AJ158" s="112"/>
      <c r="AK158" s="112"/>
      <c r="AL158" s="112"/>
      <c r="AM158" s="112"/>
      <c r="AN158" s="112"/>
      <c r="AO158" s="112"/>
    </row>
    <row r="159" spans="1:41" x14ac:dyDescent="0.25">
      <c r="A159" s="112"/>
      <c r="B159" s="102"/>
      <c r="C159" s="115"/>
      <c r="D159" s="115"/>
      <c r="E159" s="115"/>
      <c r="F159" s="106"/>
      <c r="G159" s="97"/>
      <c r="H159" s="112"/>
      <c r="I159" s="112"/>
      <c r="J159" s="112"/>
      <c r="K159" s="112"/>
      <c r="L159" s="112"/>
      <c r="M159" s="112"/>
      <c r="N159" s="112"/>
      <c r="O159" s="112"/>
      <c r="P159" s="112"/>
      <c r="Q159" s="112"/>
      <c r="R159" s="112"/>
      <c r="S159" s="112"/>
      <c r="T159" s="112"/>
      <c r="U159" s="112"/>
      <c r="V159" s="112"/>
      <c r="W159" s="112"/>
      <c r="X159" s="112"/>
      <c r="Y159" s="112"/>
      <c r="Z159" s="112"/>
      <c r="AA159" s="112"/>
      <c r="AB159" s="112"/>
      <c r="AC159" s="112"/>
      <c r="AD159" s="112"/>
      <c r="AE159" s="112"/>
      <c r="AF159" s="112"/>
      <c r="AG159" s="112"/>
      <c r="AH159" s="112"/>
      <c r="AI159" s="112"/>
      <c r="AJ159" s="112"/>
      <c r="AK159" s="112"/>
      <c r="AL159" s="112"/>
      <c r="AM159" s="112"/>
      <c r="AN159" s="112"/>
      <c r="AO159" s="112"/>
    </row>
    <row r="160" spans="1:41" x14ac:dyDescent="0.25">
      <c r="A160" s="112"/>
      <c r="B160" s="102"/>
      <c r="C160" s="115"/>
      <c r="D160" s="115"/>
      <c r="E160" s="115"/>
      <c r="F160" s="106"/>
      <c r="G160" s="97"/>
      <c r="H160" s="112"/>
      <c r="I160" s="112"/>
      <c r="J160" s="112"/>
      <c r="K160" s="112"/>
      <c r="L160" s="112"/>
      <c r="M160" s="112"/>
      <c r="N160" s="112"/>
      <c r="O160" s="112"/>
      <c r="P160" s="112"/>
      <c r="Q160" s="112"/>
      <c r="R160" s="112"/>
      <c r="S160" s="112"/>
      <c r="T160" s="112"/>
      <c r="U160" s="112"/>
      <c r="V160" s="112"/>
      <c r="W160" s="112"/>
      <c r="X160" s="112"/>
      <c r="Y160" s="112"/>
      <c r="Z160" s="112"/>
      <c r="AA160" s="112"/>
      <c r="AB160" s="112"/>
      <c r="AC160" s="112"/>
      <c r="AD160" s="112"/>
      <c r="AE160" s="112"/>
      <c r="AF160" s="112"/>
      <c r="AG160" s="112"/>
      <c r="AH160" s="112"/>
      <c r="AI160" s="112"/>
      <c r="AJ160" s="112"/>
      <c r="AK160" s="112"/>
      <c r="AL160" s="112"/>
      <c r="AM160" s="112"/>
      <c r="AN160" s="112"/>
      <c r="AO160" s="112"/>
    </row>
    <row r="161" spans="1:41" x14ac:dyDescent="0.25">
      <c r="A161" s="112"/>
      <c r="B161" s="102"/>
      <c r="C161" s="115"/>
      <c r="D161" s="115"/>
      <c r="E161" s="115"/>
      <c r="F161" s="106"/>
      <c r="G161" s="97"/>
      <c r="H161" s="112"/>
      <c r="I161" s="112"/>
      <c r="J161" s="112"/>
      <c r="K161" s="112"/>
      <c r="L161" s="112"/>
      <c r="M161" s="112"/>
      <c r="N161" s="112"/>
      <c r="O161" s="112"/>
      <c r="P161" s="112"/>
      <c r="Q161" s="112"/>
      <c r="R161" s="112"/>
      <c r="S161" s="112"/>
      <c r="T161" s="112"/>
      <c r="U161" s="112"/>
      <c r="V161" s="112"/>
      <c r="W161" s="112"/>
      <c r="X161" s="112"/>
      <c r="Y161" s="112"/>
      <c r="Z161" s="112"/>
      <c r="AA161" s="112"/>
      <c r="AB161" s="112"/>
      <c r="AC161" s="112"/>
      <c r="AD161" s="112"/>
      <c r="AE161" s="112"/>
      <c r="AF161" s="112"/>
      <c r="AG161" s="112"/>
      <c r="AH161" s="112"/>
      <c r="AI161" s="112"/>
      <c r="AJ161" s="112"/>
      <c r="AK161" s="112"/>
      <c r="AL161" s="112"/>
      <c r="AM161" s="112"/>
      <c r="AN161" s="112"/>
      <c r="AO161" s="112"/>
    </row>
    <row r="162" spans="1:41" x14ac:dyDescent="0.25">
      <c r="A162" s="112"/>
      <c r="B162" s="102"/>
      <c r="C162" s="115"/>
      <c r="D162" s="115"/>
      <c r="E162" s="115"/>
      <c r="F162" s="106"/>
      <c r="G162" s="97"/>
      <c r="H162" s="112"/>
      <c r="I162" s="112"/>
      <c r="J162" s="112"/>
      <c r="K162" s="112"/>
      <c r="L162" s="112"/>
      <c r="M162" s="112"/>
      <c r="N162" s="112"/>
      <c r="O162" s="112"/>
      <c r="P162" s="112"/>
      <c r="Q162" s="112"/>
      <c r="R162" s="112"/>
      <c r="S162" s="112"/>
      <c r="T162" s="112"/>
      <c r="U162" s="112"/>
      <c r="V162" s="112"/>
      <c r="W162" s="112"/>
      <c r="X162" s="112"/>
      <c r="Y162" s="112"/>
      <c r="Z162" s="112"/>
      <c r="AA162" s="112"/>
      <c r="AB162" s="112"/>
      <c r="AC162" s="112"/>
      <c r="AD162" s="112"/>
      <c r="AE162" s="112"/>
      <c r="AF162" s="112"/>
      <c r="AG162" s="112"/>
      <c r="AH162" s="112"/>
      <c r="AI162" s="112"/>
      <c r="AJ162" s="112"/>
      <c r="AK162" s="112"/>
      <c r="AL162" s="112"/>
      <c r="AM162" s="112"/>
      <c r="AN162" s="112"/>
      <c r="AO162" s="112"/>
    </row>
    <row r="163" spans="1:41" x14ac:dyDescent="0.25">
      <c r="A163" s="112"/>
      <c r="B163" s="102"/>
      <c r="C163" s="115"/>
      <c r="D163" s="115"/>
      <c r="E163" s="115"/>
      <c r="F163" s="106"/>
      <c r="G163" s="97"/>
      <c r="H163" s="112"/>
      <c r="I163" s="112"/>
      <c r="J163" s="112"/>
      <c r="K163" s="112"/>
      <c r="L163" s="112"/>
      <c r="M163" s="112"/>
      <c r="N163" s="112"/>
      <c r="O163" s="112"/>
      <c r="P163" s="112"/>
      <c r="Q163" s="112"/>
      <c r="R163" s="112"/>
      <c r="S163" s="112"/>
      <c r="T163" s="112"/>
      <c r="U163" s="112"/>
      <c r="V163" s="112"/>
      <c r="W163" s="112"/>
      <c r="X163" s="112"/>
      <c r="Y163" s="112"/>
      <c r="Z163" s="112"/>
      <c r="AA163" s="112"/>
      <c r="AB163" s="112"/>
      <c r="AC163" s="112"/>
      <c r="AD163" s="112"/>
      <c r="AE163" s="112"/>
      <c r="AF163" s="112"/>
      <c r="AG163" s="112"/>
      <c r="AH163" s="112"/>
      <c r="AI163" s="112"/>
      <c r="AJ163" s="112"/>
      <c r="AK163" s="112"/>
      <c r="AL163" s="112"/>
      <c r="AM163" s="112"/>
      <c r="AN163" s="112"/>
      <c r="AO163" s="112"/>
    </row>
    <row r="164" spans="1:41" x14ac:dyDescent="0.25">
      <c r="A164" s="112"/>
      <c r="B164" s="102"/>
      <c r="C164" s="115"/>
      <c r="D164" s="115"/>
      <c r="E164" s="115"/>
      <c r="F164" s="106"/>
      <c r="G164" s="97"/>
      <c r="H164" s="112"/>
      <c r="I164" s="112"/>
      <c r="J164" s="112"/>
      <c r="K164" s="112"/>
      <c r="L164" s="112"/>
      <c r="M164" s="112"/>
      <c r="N164" s="112"/>
      <c r="O164" s="112"/>
      <c r="P164" s="112"/>
      <c r="Q164" s="112"/>
      <c r="R164" s="112"/>
      <c r="S164" s="112"/>
      <c r="T164" s="112"/>
      <c r="U164" s="112"/>
      <c r="V164" s="112"/>
      <c r="W164" s="112"/>
      <c r="X164" s="112"/>
      <c r="Y164" s="112"/>
      <c r="Z164" s="112"/>
      <c r="AA164" s="112"/>
      <c r="AB164" s="112"/>
      <c r="AC164" s="112"/>
      <c r="AD164" s="112"/>
      <c r="AE164" s="112"/>
      <c r="AF164" s="112"/>
      <c r="AG164" s="112"/>
      <c r="AH164" s="112"/>
      <c r="AI164" s="112"/>
      <c r="AJ164" s="112"/>
      <c r="AK164" s="112"/>
      <c r="AL164" s="112"/>
      <c r="AM164" s="112"/>
      <c r="AN164" s="112"/>
      <c r="AO164" s="112"/>
    </row>
    <row r="165" spans="1:41" x14ac:dyDescent="0.25">
      <c r="A165" s="112"/>
      <c r="B165" s="102"/>
      <c r="C165" s="115"/>
      <c r="D165" s="115"/>
      <c r="E165" s="115"/>
      <c r="F165" s="106"/>
      <c r="G165" s="97"/>
      <c r="H165" s="112"/>
      <c r="I165" s="112"/>
      <c r="J165" s="112"/>
      <c r="K165" s="112"/>
      <c r="L165" s="112"/>
      <c r="M165" s="112"/>
      <c r="N165" s="112"/>
      <c r="O165" s="112"/>
      <c r="P165" s="112"/>
      <c r="Q165" s="112"/>
      <c r="R165" s="112"/>
      <c r="S165" s="112"/>
      <c r="T165" s="112"/>
      <c r="U165" s="112"/>
      <c r="V165" s="112"/>
      <c r="W165" s="112"/>
      <c r="X165" s="112"/>
      <c r="Y165" s="112"/>
      <c r="Z165" s="112"/>
      <c r="AA165" s="112"/>
      <c r="AB165" s="112"/>
      <c r="AC165" s="112"/>
      <c r="AD165" s="112"/>
      <c r="AE165" s="112"/>
      <c r="AF165" s="112"/>
      <c r="AG165" s="112"/>
      <c r="AH165" s="112"/>
      <c r="AI165" s="112"/>
      <c r="AJ165" s="112"/>
      <c r="AK165" s="112"/>
      <c r="AL165" s="112"/>
      <c r="AM165" s="112"/>
      <c r="AN165" s="112"/>
      <c r="AO165" s="112"/>
    </row>
    <row r="166" spans="1:41" x14ac:dyDescent="0.25">
      <c r="A166" s="112"/>
      <c r="B166" s="102"/>
      <c r="C166" s="115"/>
      <c r="D166" s="115"/>
      <c r="E166" s="115"/>
      <c r="F166" s="106"/>
      <c r="G166" s="97"/>
      <c r="H166" s="112"/>
      <c r="I166" s="112"/>
      <c r="J166" s="112"/>
      <c r="K166" s="112"/>
      <c r="L166" s="112"/>
      <c r="M166" s="112"/>
      <c r="N166" s="112"/>
      <c r="O166" s="112"/>
      <c r="P166" s="112"/>
      <c r="Q166" s="112"/>
      <c r="R166" s="112"/>
      <c r="S166" s="112"/>
      <c r="T166" s="112"/>
      <c r="U166" s="112"/>
      <c r="V166" s="112"/>
      <c r="W166" s="112"/>
      <c r="X166" s="112"/>
      <c r="Y166" s="112"/>
      <c r="Z166" s="112"/>
      <c r="AA166" s="112"/>
      <c r="AB166" s="112"/>
      <c r="AC166" s="112"/>
      <c r="AD166" s="112"/>
      <c r="AE166" s="112"/>
      <c r="AF166" s="112"/>
      <c r="AG166" s="112"/>
      <c r="AH166" s="112"/>
      <c r="AI166" s="112"/>
      <c r="AJ166" s="112"/>
      <c r="AK166" s="112"/>
      <c r="AL166" s="112"/>
      <c r="AM166" s="112"/>
      <c r="AN166" s="112"/>
      <c r="AO166" s="112"/>
    </row>
    <row r="167" spans="1:41" x14ac:dyDescent="0.25">
      <c r="A167" s="112"/>
      <c r="B167" s="102"/>
      <c r="C167" s="115"/>
      <c r="D167" s="115"/>
      <c r="E167" s="115"/>
      <c r="F167" s="106"/>
      <c r="G167" s="97"/>
      <c r="H167" s="112"/>
      <c r="I167" s="112"/>
      <c r="J167" s="112"/>
      <c r="K167" s="112"/>
      <c r="L167" s="112"/>
      <c r="M167" s="112"/>
      <c r="N167" s="112"/>
      <c r="O167" s="112"/>
      <c r="P167" s="112"/>
      <c r="Q167" s="112"/>
      <c r="R167" s="112"/>
      <c r="S167" s="112"/>
      <c r="T167" s="112"/>
      <c r="U167" s="112"/>
      <c r="V167" s="112"/>
      <c r="W167" s="112"/>
      <c r="X167" s="112"/>
      <c r="Y167" s="112"/>
      <c r="Z167" s="112"/>
      <c r="AA167" s="112"/>
      <c r="AB167" s="112"/>
      <c r="AC167" s="112"/>
      <c r="AD167" s="112"/>
      <c r="AE167" s="112"/>
      <c r="AF167" s="112"/>
      <c r="AG167" s="112"/>
      <c r="AH167" s="112"/>
      <c r="AI167" s="112"/>
      <c r="AJ167" s="112"/>
      <c r="AK167" s="112"/>
      <c r="AL167" s="112"/>
      <c r="AM167" s="112"/>
      <c r="AN167" s="112"/>
      <c r="AO167" s="112"/>
    </row>
    <row r="168" spans="1:41" x14ac:dyDescent="0.25">
      <c r="A168" s="112"/>
      <c r="B168" s="102"/>
      <c r="C168" s="115"/>
      <c r="D168" s="115"/>
      <c r="E168" s="115"/>
      <c r="F168" s="106"/>
      <c r="G168" s="97"/>
      <c r="H168" s="112"/>
      <c r="I168" s="112"/>
      <c r="J168" s="112"/>
      <c r="K168" s="112"/>
      <c r="L168" s="112"/>
      <c r="M168" s="112"/>
      <c r="N168" s="112"/>
      <c r="O168" s="112"/>
      <c r="P168" s="112"/>
      <c r="Q168" s="112"/>
      <c r="R168" s="112"/>
      <c r="S168" s="112"/>
      <c r="T168" s="112"/>
      <c r="U168" s="112"/>
      <c r="V168" s="112"/>
      <c r="W168" s="112"/>
      <c r="X168" s="112"/>
      <c r="Y168" s="112"/>
      <c r="Z168" s="112"/>
      <c r="AA168" s="112"/>
      <c r="AB168" s="112"/>
      <c r="AC168" s="112"/>
      <c r="AD168" s="112"/>
      <c r="AE168" s="112"/>
      <c r="AF168" s="112"/>
      <c r="AG168" s="112"/>
      <c r="AH168" s="112"/>
      <c r="AI168" s="112"/>
      <c r="AJ168" s="112"/>
      <c r="AK168" s="112"/>
      <c r="AL168" s="112"/>
      <c r="AM168" s="112"/>
      <c r="AN168" s="112"/>
      <c r="AO168" s="112"/>
    </row>
    <row r="169" spans="1:41" x14ac:dyDescent="0.25">
      <c r="A169" s="112"/>
      <c r="B169" s="102"/>
      <c r="C169" s="115"/>
      <c r="D169" s="115"/>
      <c r="E169" s="115"/>
      <c r="F169" s="106"/>
      <c r="G169" s="97"/>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row>
    <row r="170" spans="1:41" x14ac:dyDescent="0.25">
      <c r="A170" s="112"/>
      <c r="B170" s="102"/>
      <c r="C170" s="115"/>
      <c r="D170" s="115"/>
      <c r="E170" s="115"/>
      <c r="F170" s="106"/>
      <c r="G170" s="97"/>
      <c r="H170" s="112"/>
      <c r="I170" s="112"/>
      <c r="J170" s="112"/>
      <c r="K170" s="112"/>
      <c r="L170" s="112"/>
      <c r="M170" s="112"/>
      <c r="N170" s="112"/>
      <c r="O170" s="112"/>
      <c r="P170" s="112"/>
      <c r="Q170" s="112"/>
      <c r="R170" s="112"/>
      <c r="S170" s="112"/>
      <c r="T170" s="112"/>
      <c r="U170" s="112"/>
      <c r="V170" s="112"/>
      <c r="W170" s="112"/>
      <c r="X170" s="112"/>
      <c r="Y170" s="112"/>
      <c r="Z170" s="112"/>
      <c r="AA170" s="112"/>
      <c r="AB170" s="112"/>
      <c r="AC170" s="112"/>
      <c r="AD170" s="112"/>
      <c r="AE170" s="112"/>
      <c r="AF170" s="112"/>
      <c r="AG170" s="112"/>
      <c r="AH170" s="112"/>
      <c r="AI170" s="112"/>
      <c r="AJ170" s="112"/>
      <c r="AK170" s="112"/>
      <c r="AL170" s="112"/>
      <c r="AM170" s="112"/>
      <c r="AN170" s="112"/>
      <c r="AO170" s="112"/>
    </row>
    <row r="171" spans="1:41" x14ac:dyDescent="0.25">
      <c r="A171" s="112"/>
      <c r="B171" s="102"/>
      <c r="C171" s="115"/>
      <c r="D171" s="115"/>
      <c r="E171" s="115"/>
      <c r="F171" s="106"/>
      <c r="G171" s="97"/>
      <c r="H171" s="112"/>
      <c r="I171" s="112"/>
      <c r="J171" s="112"/>
      <c r="K171" s="112"/>
      <c r="L171" s="112"/>
      <c r="M171" s="112"/>
      <c r="N171" s="112"/>
      <c r="O171" s="112"/>
      <c r="P171" s="112"/>
      <c r="Q171" s="112"/>
      <c r="R171" s="112"/>
      <c r="S171" s="112"/>
      <c r="T171" s="112"/>
      <c r="U171" s="112"/>
      <c r="V171" s="112"/>
      <c r="W171" s="112"/>
      <c r="X171" s="112"/>
      <c r="Y171" s="112"/>
      <c r="Z171" s="112"/>
      <c r="AA171" s="112"/>
      <c r="AB171" s="112"/>
      <c r="AC171" s="112"/>
      <c r="AD171" s="112"/>
      <c r="AE171" s="112"/>
      <c r="AF171" s="112"/>
      <c r="AG171" s="112"/>
      <c r="AH171" s="112"/>
      <c r="AI171" s="112"/>
      <c r="AJ171" s="112"/>
      <c r="AK171" s="112"/>
      <c r="AL171" s="112"/>
      <c r="AM171" s="112"/>
      <c r="AN171" s="112"/>
      <c r="AO171" s="112"/>
    </row>
    <row r="172" spans="1:41" x14ac:dyDescent="0.25">
      <c r="A172" s="112"/>
      <c r="B172" s="102"/>
      <c r="C172" s="115"/>
      <c r="D172" s="115"/>
      <c r="E172" s="115"/>
      <c r="F172" s="106"/>
      <c r="G172" s="97"/>
      <c r="H172" s="112"/>
      <c r="I172" s="112"/>
      <c r="J172" s="112"/>
      <c r="K172" s="112"/>
      <c r="L172" s="112"/>
      <c r="M172" s="112"/>
      <c r="N172" s="112"/>
      <c r="O172" s="112"/>
      <c r="P172" s="112"/>
      <c r="Q172" s="112"/>
      <c r="R172" s="112"/>
      <c r="S172" s="112"/>
      <c r="T172" s="112"/>
      <c r="U172" s="112"/>
      <c r="V172" s="112"/>
      <c r="W172" s="112"/>
      <c r="X172" s="112"/>
      <c r="Y172" s="112"/>
      <c r="Z172" s="112"/>
      <c r="AA172" s="112"/>
      <c r="AB172" s="112"/>
      <c r="AC172" s="112"/>
      <c r="AD172" s="112"/>
      <c r="AE172" s="112"/>
      <c r="AF172" s="112"/>
      <c r="AG172" s="112"/>
      <c r="AH172" s="112"/>
      <c r="AI172" s="112"/>
      <c r="AJ172" s="112"/>
      <c r="AK172" s="112"/>
      <c r="AL172" s="112"/>
      <c r="AM172" s="112"/>
      <c r="AN172" s="112"/>
      <c r="AO172" s="112"/>
    </row>
    <row r="173" spans="1:41" x14ac:dyDescent="0.25">
      <c r="A173" s="112"/>
      <c r="B173" s="102"/>
      <c r="C173" s="115"/>
      <c r="D173" s="115"/>
      <c r="E173" s="115"/>
      <c r="F173" s="106"/>
      <c r="G173" s="97"/>
      <c r="H173" s="112"/>
      <c r="I173" s="112"/>
      <c r="J173" s="112"/>
      <c r="K173" s="112"/>
      <c r="L173" s="112"/>
      <c r="M173" s="112"/>
      <c r="N173" s="112"/>
      <c r="O173" s="112"/>
      <c r="P173" s="112"/>
      <c r="Q173" s="112"/>
      <c r="R173" s="112"/>
      <c r="S173" s="112"/>
      <c r="T173" s="112"/>
      <c r="U173" s="112"/>
      <c r="V173" s="112"/>
      <c r="W173" s="112"/>
      <c r="X173" s="112"/>
      <c r="Y173" s="112"/>
      <c r="Z173" s="112"/>
      <c r="AA173" s="112"/>
      <c r="AB173" s="112"/>
      <c r="AC173" s="112"/>
      <c r="AD173" s="112"/>
      <c r="AE173" s="112"/>
      <c r="AF173" s="112"/>
      <c r="AG173" s="112"/>
      <c r="AH173" s="112"/>
      <c r="AI173" s="112"/>
      <c r="AJ173" s="112"/>
      <c r="AK173" s="112"/>
      <c r="AL173" s="112"/>
      <c r="AM173" s="112"/>
      <c r="AN173" s="112"/>
      <c r="AO173" s="112"/>
    </row>
    <row r="174" spans="1:41" x14ac:dyDescent="0.25">
      <c r="A174" s="112"/>
      <c r="B174" s="102"/>
      <c r="C174" s="115"/>
      <c r="D174" s="115"/>
      <c r="E174" s="115"/>
      <c r="F174" s="106"/>
      <c r="G174" s="97"/>
      <c r="H174" s="112"/>
      <c r="I174" s="112"/>
      <c r="J174" s="112"/>
      <c r="K174" s="112"/>
      <c r="L174" s="112"/>
      <c r="M174" s="112"/>
      <c r="N174" s="112"/>
      <c r="O174" s="112"/>
      <c r="P174" s="112"/>
      <c r="Q174" s="112"/>
      <c r="R174" s="112"/>
      <c r="S174" s="112"/>
      <c r="T174" s="112"/>
      <c r="U174" s="112"/>
      <c r="V174" s="112"/>
      <c r="W174" s="112"/>
      <c r="X174" s="112"/>
      <c r="Y174" s="112"/>
      <c r="Z174" s="112"/>
      <c r="AA174" s="112"/>
      <c r="AB174" s="112"/>
      <c r="AC174" s="112"/>
      <c r="AD174" s="112"/>
      <c r="AE174" s="112"/>
      <c r="AF174" s="112"/>
      <c r="AG174" s="112"/>
      <c r="AH174" s="112"/>
      <c r="AI174" s="112"/>
      <c r="AJ174" s="112"/>
      <c r="AK174" s="112"/>
      <c r="AL174" s="112"/>
      <c r="AM174" s="112"/>
      <c r="AN174" s="112"/>
      <c r="AO174" s="112"/>
    </row>
    <row r="175" spans="1:41" x14ac:dyDescent="0.25">
      <c r="A175" s="112"/>
      <c r="B175" s="102"/>
      <c r="C175" s="115"/>
      <c r="D175" s="115"/>
      <c r="E175" s="115"/>
      <c r="F175" s="106"/>
      <c r="G175" s="97"/>
      <c r="H175" s="112"/>
      <c r="I175" s="112"/>
      <c r="J175" s="112"/>
      <c r="K175" s="112"/>
      <c r="L175" s="112"/>
      <c r="M175" s="112"/>
      <c r="N175" s="112"/>
      <c r="O175" s="112"/>
      <c r="P175" s="112"/>
      <c r="Q175" s="112"/>
      <c r="R175" s="112"/>
      <c r="S175" s="112"/>
      <c r="T175" s="112"/>
      <c r="U175" s="112"/>
      <c r="V175" s="112"/>
      <c r="W175" s="112"/>
      <c r="X175" s="112"/>
      <c r="Y175" s="112"/>
      <c r="Z175" s="112"/>
      <c r="AA175" s="112"/>
      <c r="AB175" s="112"/>
      <c r="AC175" s="112"/>
      <c r="AD175" s="112"/>
      <c r="AE175" s="112"/>
      <c r="AF175" s="112"/>
      <c r="AG175" s="112"/>
      <c r="AH175" s="112"/>
      <c r="AI175" s="112"/>
      <c r="AJ175" s="112"/>
      <c r="AK175" s="112"/>
      <c r="AL175" s="112"/>
      <c r="AM175" s="112"/>
      <c r="AN175" s="112"/>
      <c r="AO175" s="112"/>
    </row>
    <row r="176" spans="1:41" x14ac:dyDescent="0.25">
      <c r="A176" s="112"/>
      <c r="B176" s="102"/>
      <c r="C176" s="115"/>
      <c r="D176" s="115"/>
      <c r="E176" s="115"/>
      <c r="F176" s="106"/>
      <c r="G176" s="97"/>
      <c r="H176" s="112"/>
      <c r="I176" s="112"/>
      <c r="J176" s="112"/>
      <c r="K176" s="112"/>
      <c r="L176" s="112"/>
      <c r="M176" s="112"/>
      <c r="N176" s="112"/>
      <c r="O176" s="112"/>
      <c r="P176" s="112"/>
      <c r="Q176" s="112"/>
      <c r="R176" s="112"/>
      <c r="S176" s="112"/>
      <c r="T176" s="112"/>
      <c r="U176" s="112"/>
      <c r="V176" s="112"/>
      <c r="W176" s="112"/>
      <c r="X176" s="112"/>
      <c r="Y176" s="112"/>
      <c r="Z176" s="112"/>
      <c r="AA176" s="112"/>
      <c r="AB176" s="112"/>
      <c r="AC176" s="112"/>
      <c r="AD176" s="112"/>
      <c r="AE176" s="112"/>
      <c r="AF176" s="112"/>
      <c r="AG176" s="112"/>
      <c r="AH176" s="112"/>
      <c r="AI176" s="112"/>
      <c r="AJ176" s="112"/>
      <c r="AK176" s="112"/>
      <c r="AL176" s="112"/>
      <c r="AM176" s="112"/>
      <c r="AN176" s="112"/>
      <c r="AO176" s="112"/>
    </row>
    <row r="177" spans="1:41" x14ac:dyDescent="0.25">
      <c r="A177" s="112"/>
      <c r="B177" s="102"/>
      <c r="C177" s="115"/>
      <c r="D177" s="115"/>
      <c r="E177" s="115"/>
      <c r="F177" s="106"/>
      <c r="G177" s="97"/>
      <c r="H177" s="112"/>
      <c r="I177" s="112"/>
      <c r="J177" s="112"/>
      <c r="K177" s="112"/>
      <c r="L177" s="112"/>
      <c r="M177" s="112"/>
      <c r="N177" s="112"/>
      <c r="O177" s="112"/>
      <c r="P177" s="112"/>
      <c r="Q177" s="112"/>
      <c r="R177" s="112"/>
      <c r="S177" s="112"/>
      <c r="T177" s="112"/>
      <c r="U177" s="112"/>
      <c r="V177" s="112"/>
      <c r="W177" s="112"/>
      <c r="X177" s="112"/>
      <c r="Y177" s="112"/>
      <c r="Z177" s="112"/>
      <c r="AA177" s="112"/>
      <c r="AB177" s="112"/>
      <c r="AC177" s="112"/>
      <c r="AD177" s="112"/>
      <c r="AE177" s="112"/>
      <c r="AF177" s="112"/>
      <c r="AG177" s="112"/>
      <c r="AH177" s="112"/>
      <c r="AI177" s="112"/>
      <c r="AJ177" s="112"/>
      <c r="AK177" s="112"/>
      <c r="AL177" s="112"/>
      <c r="AM177" s="112"/>
      <c r="AN177" s="112"/>
      <c r="AO177" s="112"/>
    </row>
    <row r="178" spans="1:41" x14ac:dyDescent="0.25">
      <c r="A178" s="112"/>
      <c r="B178" s="102"/>
      <c r="C178" s="115"/>
      <c r="D178" s="115"/>
      <c r="E178" s="115"/>
      <c r="F178" s="106"/>
      <c r="G178" s="97"/>
      <c r="H178" s="112"/>
      <c r="I178" s="112"/>
      <c r="J178" s="112"/>
      <c r="K178" s="112"/>
      <c r="L178" s="112"/>
      <c r="M178" s="112"/>
      <c r="N178" s="112"/>
      <c r="O178" s="112"/>
      <c r="P178" s="112"/>
      <c r="Q178" s="112"/>
      <c r="R178" s="112"/>
      <c r="S178" s="112"/>
      <c r="T178" s="112"/>
      <c r="U178" s="112"/>
      <c r="V178" s="112"/>
      <c r="W178" s="112"/>
      <c r="X178" s="112"/>
      <c r="Y178" s="112"/>
      <c r="Z178" s="112"/>
      <c r="AA178" s="112"/>
      <c r="AB178" s="112"/>
      <c r="AC178" s="112"/>
      <c r="AD178" s="112"/>
      <c r="AE178" s="112"/>
      <c r="AF178" s="112"/>
      <c r="AG178" s="112"/>
      <c r="AH178" s="112"/>
      <c r="AI178" s="112"/>
      <c r="AJ178" s="112"/>
      <c r="AK178" s="112"/>
      <c r="AL178" s="112"/>
      <c r="AM178" s="112"/>
      <c r="AN178" s="112"/>
      <c r="AO178" s="112"/>
    </row>
    <row r="179" spans="1:41" x14ac:dyDescent="0.25">
      <c r="A179" s="112"/>
      <c r="B179" s="102"/>
      <c r="C179" s="115"/>
      <c r="D179" s="115"/>
      <c r="E179" s="115"/>
      <c r="F179" s="106"/>
      <c r="G179" s="97"/>
      <c r="H179" s="112"/>
      <c r="I179" s="112"/>
      <c r="J179" s="112"/>
      <c r="K179" s="112"/>
      <c r="L179" s="112"/>
      <c r="M179" s="112"/>
      <c r="N179" s="112"/>
      <c r="O179" s="112"/>
      <c r="P179" s="112"/>
      <c r="Q179" s="112"/>
      <c r="R179" s="112"/>
      <c r="S179" s="112"/>
      <c r="T179" s="112"/>
      <c r="U179" s="112"/>
      <c r="V179" s="112"/>
      <c r="W179" s="112"/>
      <c r="X179" s="112"/>
      <c r="Y179" s="112"/>
      <c r="Z179" s="112"/>
      <c r="AA179" s="112"/>
      <c r="AB179" s="112"/>
      <c r="AC179" s="112"/>
      <c r="AD179" s="112"/>
      <c r="AE179" s="112"/>
      <c r="AF179" s="112"/>
      <c r="AG179" s="112"/>
      <c r="AH179" s="112"/>
      <c r="AI179" s="112"/>
      <c r="AJ179" s="112"/>
      <c r="AK179" s="112"/>
      <c r="AL179" s="112"/>
      <c r="AM179" s="112"/>
      <c r="AN179" s="112"/>
      <c r="AO179" s="112"/>
    </row>
    <row r="180" spans="1:41" x14ac:dyDescent="0.25">
      <c r="A180" s="112"/>
      <c r="B180" s="102"/>
      <c r="C180" s="115"/>
      <c r="D180" s="115"/>
      <c r="E180" s="115"/>
      <c r="F180" s="106"/>
      <c r="G180" s="97"/>
      <c r="H180" s="112"/>
      <c r="I180" s="112"/>
      <c r="J180" s="112"/>
      <c r="K180" s="112"/>
      <c r="L180" s="112"/>
      <c r="M180" s="112"/>
      <c r="N180" s="112"/>
      <c r="O180" s="112"/>
      <c r="P180" s="112"/>
      <c r="Q180" s="112"/>
      <c r="R180" s="112"/>
      <c r="S180" s="112"/>
      <c r="T180" s="112"/>
      <c r="U180" s="112"/>
      <c r="V180" s="112"/>
      <c r="W180" s="112"/>
      <c r="X180" s="112"/>
      <c r="Y180" s="112"/>
      <c r="Z180" s="112"/>
      <c r="AA180" s="112"/>
      <c r="AB180" s="112"/>
      <c r="AC180" s="112"/>
      <c r="AD180" s="112"/>
      <c r="AE180" s="112"/>
      <c r="AF180" s="112"/>
      <c r="AG180" s="112"/>
      <c r="AH180" s="112"/>
      <c r="AI180" s="112"/>
      <c r="AJ180" s="112"/>
      <c r="AK180" s="112"/>
      <c r="AL180" s="112"/>
      <c r="AM180" s="112"/>
      <c r="AN180" s="112"/>
      <c r="AO180" s="112"/>
    </row>
    <row r="181" spans="1:41" x14ac:dyDescent="0.25">
      <c r="A181" s="112"/>
      <c r="B181" s="102"/>
      <c r="C181" s="115"/>
      <c r="D181" s="115"/>
      <c r="E181" s="115"/>
      <c r="F181" s="106"/>
      <c r="G181" s="97"/>
      <c r="H181" s="112"/>
      <c r="I181" s="112"/>
      <c r="J181" s="112"/>
      <c r="K181" s="112"/>
      <c r="L181" s="112"/>
      <c r="M181" s="112"/>
      <c r="N181" s="112"/>
      <c r="O181" s="112"/>
      <c r="P181" s="112"/>
      <c r="Q181" s="112"/>
      <c r="R181" s="112"/>
      <c r="S181" s="112"/>
      <c r="T181" s="112"/>
      <c r="U181" s="112"/>
      <c r="V181" s="112"/>
      <c r="W181" s="112"/>
      <c r="X181" s="112"/>
      <c r="Y181" s="112"/>
      <c r="Z181" s="112"/>
      <c r="AA181" s="112"/>
      <c r="AB181" s="112"/>
      <c r="AC181" s="112"/>
      <c r="AD181" s="112"/>
      <c r="AE181" s="112"/>
      <c r="AF181" s="112"/>
      <c r="AG181" s="112"/>
      <c r="AH181" s="112"/>
      <c r="AI181" s="112"/>
      <c r="AJ181" s="112"/>
      <c r="AK181" s="112"/>
      <c r="AL181" s="112"/>
      <c r="AM181" s="112"/>
      <c r="AN181" s="112"/>
      <c r="AO181" s="112"/>
    </row>
    <row r="182" spans="1:41" x14ac:dyDescent="0.25">
      <c r="A182" s="112"/>
      <c r="B182" s="102"/>
      <c r="C182" s="115"/>
      <c r="D182" s="115"/>
      <c r="E182" s="115"/>
      <c r="F182" s="106"/>
      <c r="G182" s="97"/>
      <c r="H182" s="112"/>
      <c r="I182" s="112"/>
      <c r="J182" s="112"/>
      <c r="K182" s="112"/>
      <c r="L182" s="112"/>
      <c r="M182" s="112"/>
      <c r="N182" s="112"/>
      <c r="O182" s="112"/>
      <c r="P182" s="112"/>
      <c r="Q182" s="112"/>
      <c r="R182" s="112"/>
      <c r="S182" s="112"/>
      <c r="T182" s="112"/>
      <c r="U182" s="112"/>
      <c r="V182" s="112"/>
      <c r="W182" s="112"/>
      <c r="X182" s="112"/>
      <c r="Y182" s="112"/>
      <c r="Z182" s="112"/>
      <c r="AA182" s="112"/>
      <c r="AB182" s="112"/>
      <c r="AC182" s="112"/>
      <c r="AD182" s="112"/>
      <c r="AE182" s="112"/>
      <c r="AF182" s="112"/>
      <c r="AG182" s="112"/>
      <c r="AH182" s="112"/>
      <c r="AI182" s="112"/>
      <c r="AJ182" s="112"/>
      <c r="AK182" s="112"/>
      <c r="AL182" s="112"/>
      <c r="AM182" s="112"/>
      <c r="AN182" s="112"/>
      <c r="AO182" s="112"/>
    </row>
    <row r="183" spans="1:41" x14ac:dyDescent="0.25">
      <c r="A183" s="112"/>
      <c r="B183" s="102"/>
      <c r="C183" s="115"/>
      <c r="D183" s="115"/>
      <c r="E183" s="115"/>
      <c r="F183" s="106"/>
      <c r="G183" s="97"/>
      <c r="H183" s="112"/>
      <c r="I183" s="112"/>
      <c r="J183" s="112"/>
      <c r="K183" s="112"/>
      <c r="L183" s="112"/>
      <c r="M183" s="112"/>
      <c r="N183" s="112"/>
      <c r="O183" s="112"/>
      <c r="P183" s="112"/>
      <c r="Q183" s="112"/>
      <c r="R183" s="112"/>
      <c r="S183" s="112"/>
      <c r="T183" s="112"/>
      <c r="U183" s="112"/>
      <c r="V183" s="112"/>
      <c r="W183" s="112"/>
      <c r="X183" s="112"/>
      <c r="Y183" s="112"/>
      <c r="Z183" s="112"/>
      <c r="AA183" s="112"/>
      <c r="AB183" s="112"/>
      <c r="AC183" s="112"/>
      <c r="AD183" s="112"/>
      <c r="AE183" s="112"/>
      <c r="AF183" s="112"/>
      <c r="AG183" s="112"/>
      <c r="AH183" s="112"/>
      <c r="AI183" s="112"/>
      <c r="AJ183" s="112"/>
      <c r="AK183" s="112"/>
      <c r="AL183" s="112"/>
      <c r="AM183" s="112"/>
      <c r="AN183" s="112"/>
      <c r="AO183" s="112"/>
    </row>
  </sheetData>
  <mergeCells count="27">
    <mergeCell ref="C6:E6"/>
    <mergeCell ref="B1:E1"/>
    <mergeCell ref="C4:E4"/>
    <mergeCell ref="C5:E5"/>
    <mergeCell ref="B2:E2"/>
    <mergeCell ref="B3:E3"/>
    <mergeCell ref="C16:E16"/>
    <mergeCell ref="C18:E18"/>
    <mergeCell ref="C20:E20"/>
    <mergeCell ref="C22:E22"/>
    <mergeCell ref="B19:B20"/>
    <mergeCell ref="B17:B18"/>
    <mergeCell ref="C7:E7"/>
    <mergeCell ref="C9:E9"/>
    <mergeCell ref="C11:E11"/>
    <mergeCell ref="C13:E13"/>
    <mergeCell ref="C15:E15"/>
    <mergeCell ref="C14:E14"/>
    <mergeCell ref="C12:E12"/>
    <mergeCell ref="C10:E10"/>
    <mergeCell ref="C8:E8"/>
    <mergeCell ref="C24:E24"/>
    <mergeCell ref="C26:E26"/>
    <mergeCell ref="C32:E32"/>
    <mergeCell ref="C33:E34"/>
    <mergeCell ref="F21:F23"/>
    <mergeCell ref="C25:E25"/>
  </mergeCells>
  <conditionalFormatting sqref="E28">
    <cfRule type="containsText" dxfId="3" priority="1" operator="containsText" text="choose">
      <formula>NOT(ISERROR(SEARCH("choose",E28)))</formula>
    </cfRule>
  </conditionalFormatting>
  <conditionalFormatting sqref="F4:F5">
    <cfRule type="containsText" dxfId="2" priority="4" operator="containsText" text="Fill in">
      <formula>NOT(ISERROR(SEARCH("Fill in",F4)))</formula>
    </cfRule>
  </conditionalFormatting>
  <dataValidations count="4">
    <dataValidation allowBlank="1" showInputMessage="1" showErrorMessage="1" prompt="NOT AN INPUT" sqref="C4:E5" xr:uid="{00000000-0002-0000-0500-000000000000}"/>
    <dataValidation type="list" allowBlank="1" showInputMessage="1" showErrorMessage="1" promptTitle="Choose" prompt="AM or PM" sqref="E28" xr:uid="{00000000-0002-0000-0500-000001000000}">
      <formula1>$E$29:$E$31</formula1>
    </dataValidation>
    <dataValidation allowBlank="1" showInputMessage="1" showErrorMessage="1" prompt="MM/DD/YYYY" sqref="C28 C19 C17" xr:uid="{00000000-0002-0000-0500-000002000000}"/>
    <dataValidation allowBlank="1" showInputMessage="1" showErrorMessage="1" promptTitle="Enter Hour &amp; Minute" prompt="Example:  2:30" sqref="D28" xr:uid="{00000000-0002-0000-0500-000003000000}"/>
  </dataValidations>
  <printOptions horizontalCentered="1"/>
  <pageMargins left="0.45" right="0.45" top="0.5" bottom="0.6" header="0.3" footer="0.3"/>
  <pageSetup orientation="portrait" r:id="rId1"/>
  <headerFooter>
    <oddHeader xml:space="preserve">&amp;C </oddHeader>
    <oddFooter>&amp;C&amp;"Arial,Italic"&amp;8&amp;P of &amp;N&amp;R&amp;"Arial,Italic"&amp;8&amp;F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promptTitle="Division(s)" prompt="Choose from drop down" xr:uid="{00000000-0002-0000-0500-000004000000}">
          <x14:formula1>
            <xm:f>'Reference - Divisions of Work'!$A$2:$A$51</xm:f>
          </x14:formula1>
          <xm:sqref>C25:E25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7" tint="-0.249977111117893"/>
  </sheetPr>
  <dimension ref="A1:AO169"/>
  <sheetViews>
    <sheetView showGridLines="0" zoomScaleNormal="100" zoomScaleSheetLayoutView="100" workbookViewId="0">
      <pane ySplit="5" topLeftCell="A20" activePane="bottomLeft" state="frozen"/>
      <selection pane="bottomLeft" activeCell="C13" sqref="C13:E13"/>
    </sheetView>
  </sheetViews>
  <sheetFormatPr defaultColWidth="9.21875" defaultRowHeight="13.2" x14ac:dyDescent="0.25"/>
  <cols>
    <col min="1" max="1" width="3.77734375" style="6" customWidth="1"/>
    <col min="2" max="2" width="46.77734375" style="8" customWidth="1"/>
    <col min="3" max="4" width="11.77734375" style="6" customWidth="1"/>
    <col min="5" max="5" width="28.77734375" style="6" customWidth="1"/>
    <col min="6" max="6" width="23.77734375" style="9" customWidth="1"/>
    <col min="7" max="7" width="20.77734375" style="6" customWidth="1"/>
    <col min="8" max="8" width="21.21875" style="6" customWidth="1"/>
    <col min="9" max="16384" width="9.21875" style="6"/>
  </cols>
  <sheetData>
    <row r="1" spans="1:41" ht="25.05" customHeight="1" x14ac:dyDescent="0.3">
      <c r="A1" s="112"/>
      <c r="B1" s="495" t="s">
        <v>33</v>
      </c>
      <c r="C1" s="495"/>
      <c r="D1" s="495"/>
      <c r="E1" s="495"/>
      <c r="F1" s="274" t="s">
        <v>36</v>
      </c>
      <c r="G1" s="238"/>
      <c r="H1" s="95"/>
      <c r="I1" s="9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row>
    <row r="2" spans="1:41" ht="15.6" x14ac:dyDescent="0.3">
      <c r="A2" s="112"/>
      <c r="B2" s="388" t="s">
        <v>338</v>
      </c>
      <c r="C2" s="389"/>
      <c r="D2" s="389"/>
      <c r="E2" s="390"/>
      <c r="F2" s="101"/>
      <c r="G2" s="97"/>
      <c r="H2" s="112"/>
      <c r="I2" s="9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row>
    <row r="3" spans="1:41" ht="18.75" customHeight="1" x14ac:dyDescent="0.3">
      <c r="A3" s="112"/>
      <c r="B3" s="391"/>
      <c r="C3" s="391"/>
      <c r="D3" s="391"/>
      <c r="E3" s="496"/>
      <c r="F3" s="101"/>
      <c r="G3" s="94"/>
      <c r="H3" s="112"/>
      <c r="I3" s="9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row>
    <row r="4" spans="1:41" ht="13.8" x14ac:dyDescent="0.3">
      <c r="A4" s="112"/>
      <c r="B4" s="12" t="s">
        <v>1</v>
      </c>
      <c r="C4" s="503">
        <f>'START - General Info'!C14</f>
        <v>0</v>
      </c>
      <c r="D4" s="504" t="str">
        <f>'START - General Info'!D14</f>
        <v>Once completed, this information will be auto-populated on all sheets.</v>
      </c>
      <c r="E4" s="505">
        <f>'START - General Info'!E14</f>
        <v>0</v>
      </c>
      <c r="F4" s="94"/>
      <c r="G4" s="94"/>
      <c r="H4" s="112"/>
      <c r="I4" s="9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12"/>
      <c r="AK4" s="112"/>
      <c r="AL4" s="112"/>
      <c r="AM4" s="112"/>
      <c r="AN4" s="112"/>
      <c r="AO4" s="112"/>
    </row>
    <row r="5" spans="1:41" ht="27" customHeight="1" x14ac:dyDescent="0.3">
      <c r="A5" s="112"/>
      <c r="B5" s="74" t="s">
        <v>3</v>
      </c>
      <c r="C5" s="395">
        <f>'START - General Info'!C15</f>
        <v>0</v>
      </c>
      <c r="D5" s="396">
        <f>'START - General Info'!D15</f>
        <v>0</v>
      </c>
      <c r="E5" s="397">
        <f>'START - General Info'!E15</f>
        <v>0</v>
      </c>
      <c r="F5" s="115"/>
      <c r="G5" s="94"/>
      <c r="H5" s="112"/>
      <c r="I5" s="92"/>
      <c r="J5" s="112"/>
      <c r="K5" s="112"/>
      <c r="L5" s="112"/>
      <c r="M5" s="112"/>
      <c r="N5" s="112"/>
      <c r="O5" s="112"/>
      <c r="P5" s="112"/>
      <c r="Q5" s="112"/>
      <c r="R5" s="112"/>
      <c r="S5" s="112"/>
      <c r="T5" s="112"/>
      <c r="U5" s="112"/>
      <c r="V5" s="112"/>
      <c r="W5" s="112"/>
      <c r="X5" s="112"/>
      <c r="Y5" s="112"/>
      <c r="Z5" s="112"/>
      <c r="AA5" s="112"/>
      <c r="AB5" s="112"/>
      <c r="AC5" s="112"/>
      <c r="AD5" s="112"/>
      <c r="AE5" s="112"/>
      <c r="AF5" s="112"/>
      <c r="AG5" s="112"/>
      <c r="AH5" s="112"/>
      <c r="AI5" s="112"/>
      <c r="AJ5" s="112"/>
      <c r="AK5" s="112"/>
      <c r="AL5" s="112"/>
      <c r="AM5" s="112"/>
      <c r="AN5" s="112"/>
      <c r="AO5" s="112"/>
    </row>
    <row r="6" spans="1:41" ht="13.8" x14ac:dyDescent="0.25">
      <c r="A6" s="112"/>
      <c r="B6" s="13"/>
      <c r="C6" s="75"/>
      <c r="D6" s="75"/>
      <c r="E6" s="75"/>
      <c r="F6" s="120"/>
      <c r="G6" s="112"/>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2"/>
      <c r="AL6" s="112"/>
      <c r="AM6" s="112"/>
      <c r="AN6" s="112"/>
      <c r="AO6" s="112"/>
    </row>
    <row r="7" spans="1:41" ht="36" customHeight="1" x14ac:dyDescent="0.25">
      <c r="A7" s="112"/>
      <c r="B7" s="72" t="s">
        <v>339</v>
      </c>
      <c r="C7" s="381"/>
      <c r="D7" s="382"/>
      <c r="E7" s="383"/>
      <c r="F7" s="117" t="s">
        <v>312</v>
      </c>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row>
    <row r="8" spans="1:41" ht="13.8" x14ac:dyDescent="0.25">
      <c r="A8" s="112"/>
      <c r="B8" s="13"/>
      <c r="C8" s="75"/>
      <c r="D8" s="75"/>
      <c r="E8" s="75"/>
      <c r="F8" s="117"/>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12"/>
      <c r="AL8" s="112"/>
      <c r="AM8" s="112"/>
      <c r="AN8" s="112"/>
      <c r="AO8" s="112"/>
    </row>
    <row r="9" spans="1:41" ht="36" customHeight="1" x14ac:dyDescent="0.25">
      <c r="A9" s="112"/>
      <c r="B9" s="72" t="s">
        <v>340</v>
      </c>
      <c r="C9" s="381"/>
      <c r="D9" s="382"/>
      <c r="E9" s="383"/>
      <c r="F9" s="117" t="s">
        <v>314</v>
      </c>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2"/>
      <c r="AL9" s="112"/>
      <c r="AM9" s="112"/>
      <c r="AN9" s="112"/>
      <c r="AO9" s="112"/>
    </row>
    <row r="10" spans="1:41" ht="13.8" x14ac:dyDescent="0.25">
      <c r="A10" s="112"/>
      <c r="B10" s="13"/>
      <c r="C10" s="75"/>
      <c r="D10" s="75"/>
      <c r="E10" s="75"/>
      <c r="F10" s="117"/>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row>
    <row r="11" spans="1:41" ht="91.5" customHeight="1" x14ac:dyDescent="0.25">
      <c r="A11" s="112"/>
      <c r="B11" s="72" t="s">
        <v>341</v>
      </c>
      <c r="C11" s="490" t="s">
        <v>342</v>
      </c>
      <c r="D11" s="491"/>
      <c r="E11" s="492"/>
      <c r="F11" s="117"/>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row>
    <row r="12" spans="1:41" ht="13.8" x14ac:dyDescent="0.25">
      <c r="A12" s="112"/>
      <c r="B12" s="13"/>
      <c r="C12" s="75"/>
      <c r="D12" s="75"/>
      <c r="E12" s="75"/>
      <c r="F12" s="117"/>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row>
    <row r="13" spans="1:41" ht="66" customHeight="1" x14ac:dyDescent="0.25">
      <c r="A13" s="112"/>
      <c r="B13" s="72" t="s">
        <v>343</v>
      </c>
      <c r="C13" s="381"/>
      <c r="D13" s="382"/>
      <c r="E13" s="383"/>
      <c r="F13" s="117" t="s">
        <v>318</v>
      </c>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row>
    <row r="14" spans="1:41" ht="13.8" x14ac:dyDescent="0.25">
      <c r="A14" s="112"/>
      <c r="B14" s="13"/>
      <c r="C14" s="75"/>
      <c r="D14" s="75"/>
      <c r="E14" s="75"/>
      <c r="F14" s="117"/>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row>
    <row r="15" spans="1:41" ht="65.25" customHeight="1" x14ac:dyDescent="0.25">
      <c r="A15" s="112"/>
      <c r="B15" s="72" t="s">
        <v>344</v>
      </c>
      <c r="C15" s="381"/>
      <c r="D15" s="382"/>
      <c r="E15" s="383"/>
      <c r="F15" s="117" t="s">
        <v>320</v>
      </c>
      <c r="G15" s="112"/>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2"/>
      <c r="AL15" s="112"/>
      <c r="AM15" s="112"/>
      <c r="AN15" s="112"/>
      <c r="AO15" s="112"/>
    </row>
    <row r="16" spans="1:41" ht="13.8" x14ac:dyDescent="0.25">
      <c r="A16" s="112"/>
      <c r="B16" s="13"/>
      <c r="C16" s="75"/>
      <c r="D16" s="75"/>
      <c r="E16" s="75"/>
      <c r="F16" s="117"/>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row>
    <row r="17" spans="1:41" ht="13.5" customHeight="1" x14ac:dyDescent="0.25">
      <c r="A17" s="112"/>
      <c r="B17" s="427" t="s">
        <v>345</v>
      </c>
      <c r="C17" s="182"/>
      <c r="D17" s="75" t="s">
        <v>322</v>
      </c>
      <c r="E17" s="75"/>
      <c r="F17" s="117"/>
      <c r="G17" s="112"/>
      <c r="H17" s="112"/>
      <c r="I17" s="112"/>
      <c r="J17" s="112"/>
      <c r="K17" s="112"/>
      <c r="L17" s="112"/>
      <c r="M17" s="112"/>
      <c r="N17" s="112"/>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row>
    <row r="18" spans="1:41" ht="24" customHeight="1" x14ac:dyDescent="0.25">
      <c r="A18" s="112"/>
      <c r="B18" s="427"/>
      <c r="C18" s="75"/>
      <c r="D18" s="75"/>
      <c r="E18" s="75"/>
      <c r="F18" s="117"/>
      <c r="G18" s="112"/>
      <c r="H18" s="112"/>
      <c r="I18" s="112"/>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2"/>
      <c r="AL18" s="112"/>
      <c r="AM18" s="112"/>
      <c r="AN18" s="112"/>
      <c r="AO18" s="112"/>
    </row>
    <row r="19" spans="1:41" ht="13.5" customHeight="1" x14ac:dyDescent="0.25">
      <c r="A19" s="112"/>
      <c r="B19" s="427" t="s">
        <v>346</v>
      </c>
      <c r="C19" s="182"/>
      <c r="D19" s="75" t="s">
        <v>322</v>
      </c>
      <c r="E19" s="75"/>
      <c r="F19" s="117"/>
      <c r="G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c r="AM19" s="112"/>
      <c r="AN19" s="112"/>
      <c r="AO19" s="112"/>
    </row>
    <row r="20" spans="1:41" ht="63" customHeight="1" x14ac:dyDescent="0.25">
      <c r="A20" s="112"/>
      <c r="B20" s="427"/>
      <c r="C20" s="75"/>
      <c r="D20" s="75"/>
      <c r="E20" s="75"/>
      <c r="F20" s="117"/>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c r="AM20" s="112"/>
      <c r="AN20" s="112"/>
      <c r="AO20" s="112"/>
    </row>
    <row r="21" spans="1:41" ht="14.25" customHeight="1" x14ac:dyDescent="0.25">
      <c r="A21" s="112"/>
      <c r="B21" s="427" t="s">
        <v>324</v>
      </c>
      <c r="C21" s="79"/>
      <c r="D21" s="75"/>
      <c r="E21" s="75"/>
      <c r="F21" s="117"/>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c r="AM21" s="112"/>
      <c r="AN21" s="112"/>
      <c r="AO21" s="112"/>
    </row>
    <row r="22" spans="1:41" ht="19.5" customHeight="1" x14ac:dyDescent="0.25">
      <c r="A22" s="112"/>
      <c r="B22" s="427"/>
      <c r="C22" s="75"/>
      <c r="D22" s="75"/>
      <c r="E22" s="75"/>
      <c r="F22" s="117"/>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row>
    <row r="23" spans="1:41" ht="13.8" x14ac:dyDescent="0.25">
      <c r="A23" s="112"/>
      <c r="B23" s="72" t="s">
        <v>326</v>
      </c>
      <c r="C23" s="212" t="s">
        <v>347</v>
      </c>
      <c r="D23" s="75"/>
      <c r="E23" s="75"/>
      <c r="F23" s="117"/>
      <c r="G23" s="112"/>
      <c r="H23" s="112"/>
      <c r="I23" s="112"/>
      <c r="J23" s="112"/>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c r="AM23" s="112"/>
      <c r="AN23" s="112"/>
      <c r="AO23" s="112"/>
    </row>
    <row r="24" spans="1:41" ht="13.8" x14ac:dyDescent="0.25">
      <c r="A24" s="112"/>
      <c r="B24" s="13"/>
      <c r="C24" s="75"/>
      <c r="D24" s="75"/>
      <c r="E24" s="75"/>
      <c r="F24" s="117"/>
      <c r="G24" s="112"/>
      <c r="H24" s="112"/>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112"/>
      <c r="AM24" s="112"/>
      <c r="AN24" s="112"/>
      <c r="AO24" s="112"/>
    </row>
    <row r="25" spans="1:41" ht="12.75" customHeight="1" x14ac:dyDescent="0.25">
      <c r="A25" s="112"/>
      <c r="B25" s="72" t="s">
        <v>348</v>
      </c>
      <c r="C25" s="487"/>
      <c r="D25" s="488"/>
      <c r="E25" s="489"/>
      <c r="F25" s="118" t="s">
        <v>329</v>
      </c>
      <c r="G25" s="97"/>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2"/>
      <c r="AL25" s="112"/>
      <c r="AM25" s="112"/>
      <c r="AN25" s="112"/>
      <c r="AO25" s="112"/>
    </row>
    <row r="26" spans="1:41" ht="13.8" x14ac:dyDescent="0.25">
      <c r="A26" s="112"/>
      <c r="B26" s="13"/>
      <c r="C26" s="75"/>
      <c r="D26" s="75"/>
      <c r="E26" s="75"/>
      <c r="F26" s="117"/>
      <c r="G26" s="97"/>
      <c r="H26" s="112"/>
      <c r="I26" s="112"/>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c r="AK26" s="112"/>
      <c r="AL26" s="112"/>
      <c r="AM26" s="112"/>
      <c r="AN26" s="112"/>
      <c r="AO26" s="112"/>
    </row>
    <row r="27" spans="1:41" ht="13.8" x14ac:dyDescent="0.25">
      <c r="A27" s="112"/>
      <c r="B27" s="6"/>
      <c r="C27" s="74" t="s">
        <v>330</v>
      </c>
      <c r="D27" s="129" t="s">
        <v>331</v>
      </c>
      <c r="E27" s="130"/>
      <c r="F27" s="117"/>
      <c r="G27" s="97"/>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row>
    <row r="28" spans="1:41" ht="13.8" x14ac:dyDescent="0.25">
      <c r="A28" s="112"/>
      <c r="B28" s="72" t="s">
        <v>349</v>
      </c>
      <c r="C28" s="182"/>
      <c r="D28" s="131"/>
      <c r="E28" s="275" t="s">
        <v>333</v>
      </c>
      <c r="F28" s="118"/>
      <c r="G28" s="97"/>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2"/>
      <c r="AL28" s="112"/>
      <c r="AM28" s="112"/>
      <c r="AN28" s="112"/>
      <c r="AO28" s="112"/>
    </row>
    <row r="29" spans="1:41" ht="13.8" hidden="1" x14ac:dyDescent="0.25">
      <c r="A29" s="112"/>
      <c r="B29" s="72"/>
      <c r="C29" s="72"/>
      <c r="D29" s="72"/>
      <c r="E29" s="179" t="s">
        <v>333</v>
      </c>
      <c r="F29" s="118" t="s">
        <v>334</v>
      </c>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2"/>
      <c r="AL29" s="112"/>
      <c r="AM29" s="112"/>
      <c r="AN29" s="112"/>
      <c r="AO29" s="112"/>
    </row>
    <row r="30" spans="1:41" ht="13.8" hidden="1" x14ac:dyDescent="0.25">
      <c r="A30" s="112"/>
      <c r="B30" s="72"/>
      <c r="C30" s="72"/>
      <c r="D30" s="72"/>
      <c r="E30" s="179" t="s">
        <v>335</v>
      </c>
      <c r="F30" s="118" t="s">
        <v>334</v>
      </c>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2"/>
      <c r="AL30" s="112"/>
      <c r="AM30" s="112"/>
      <c r="AN30" s="112"/>
      <c r="AO30" s="112"/>
    </row>
    <row r="31" spans="1:41" ht="13.8" hidden="1" x14ac:dyDescent="0.25">
      <c r="A31" s="112"/>
      <c r="B31" s="72"/>
      <c r="C31" s="72"/>
      <c r="D31" s="72"/>
      <c r="E31" s="179" t="s">
        <v>336</v>
      </c>
      <c r="F31" s="118" t="s">
        <v>334</v>
      </c>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2"/>
      <c r="AL31" s="112"/>
      <c r="AM31" s="112"/>
      <c r="AN31" s="112"/>
      <c r="AO31" s="112"/>
    </row>
    <row r="32" spans="1:41" ht="13.8" x14ac:dyDescent="0.25">
      <c r="A32" s="112"/>
      <c r="B32" s="13"/>
      <c r="C32" s="75"/>
      <c r="D32" s="80"/>
      <c r="E32" s="75"/>
      <c r="F32" s="121"/>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112"/>
      <c r="AL32" s="112"/>
      <c r="AM32" s="112"/>
      <c r="AN32" s="112"/>
      <c r="AO32" s="112"/>
    </row>
    <row r="33" spans="1:41" ht="27.6" x14ac:dyDescent="0.25">
      <c r="A33" s="112"/>
      <c r="B33" s="72" t="s">
        <v>350</v>
      </c>
      <c r="C33" s="480"/>
      <c r="D33" s="497"/>
      <c r="E33" s="498"/>
      <c r="F33" s="121"/>
      <c r="G33" s="112"/>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c r="AF33" s="112"/>
      <c r="AG33" s="112"/>
      <c r="AH33" s="112"/>
      <c r="AI33" s="112"/>
      <c r="AJ33" s="112"/>
      <c r="AK33" s="112"/>
      <c r="AL33" s="112"/>
      <c r="AM33" s="112"/>
      <c r="AN33" s="112"/>
      <c r="AO33" s="112"/>
    </row>
    <row r="34" spans="1:41" ht="13.8" x14ac:dyDescent="0.25">
      <c r="A34" s="112"/>
      <c r="B34" s="13"/>
      <c r="C34" s="499"/>
      <c r="D34" s="500"/>
      <c r="E34" s="501"/>
      <c r="F34" s="118"/>
      <c r="G34" s="112"/>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c r="AF34" s="112"/>
      <c r="AG34" s="112"/>
      <c r="AH34" s="112"/>
      <c r="AI34" s="112"/>
      <c r="AJ34" s="112"/>
      <c r="AK34" s="112"/>
      <c r="AL34" s="112"/>
      <c r="AM34" s="112"/>
      <c r="AN34" s="112"/>
      <c r="AO34" s="112"/>
    </row>
    <row r="35" spans="1:41" ht="13.8" x14ac:dyDescent="0.25">
      <c r="A35" s="112"/>
      <c r="B35" s="13"/>
      <c r="C35" s="13"/>
      <c r="D35" s="13"/>
      <c r="E35" s="13"/>
      <c r="F35" s="118"/>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112"/>
      <c r="AL35" s="112"/>
      <c r="AM35" s="112"/>
      <c r="AN35" s="112"/>
      <c r="AO35" s="112"/>
    </row>
    <row r="36" spans="1:41" ht="13.8" x14ac:dyDescent="0.25">
      <c r="A36" s="112"/>
      <c r="B36" s="72" t="s">
        <v>351</v>
      </c>
      <c r="C36" s="487"/>
      <c r="D36" s="488"/>
      <c r="E36" s="489"/>
      <c r="F36" s="475" t="s">
        <v>329</v>
      </c>
      <c r="G36" s="97"/>
      <c r="H36" s="112"/>
      <c r="I36" s="112"/>
      <c r="J36" s="112"/>
      <c r="K36" s="112"/>
      <c r="L36" s="112"/>
      <c r="M36" s="112"/>
      <c r="N36" s="112"/>
      <c r="O36" s="112"/>
      <c r="P36" s="112"/>
      <c r="Q36" s="112"/>
      <c r="R36" s="112"/>
      <c r="S36" s="112"/>
      <c r="T36" s="112"/>
      <c r="U36" s="112"/>
      <c r="V36" s="112"/>
      <c r="W36" s="112"/>
      <c r="X36" s="112"/>
      <c r="Y36" s="112"/>
      <c r="Z36" s="112"/>
      <c r="AA36" s="112"/>
      <c r="AB36" s="112"/>
      <c r="AC36" s="112"/>
      <c r="AD36" s="112"/>
      <c r="AE36" s="112"/>
      <c r="AF36" s="112"/>
      <c r="AG36" s="112"/>
      <c r="AH36" s="112"/>
      <c r="AI36" s="112"/>
      <c r="AJ36" s="112"/>
      <c r="AK36" s="112"/>
      <c r="AL36" s="112"/>
      <c r="AM36" s="112"/>
      <c r="AN36" s="112"/>
      <c r="AO36" s="112"/>
    </row>
    <row r="37" spans="1:41" ht="12.75" customHeight="1" x14ac:dyDescent="0.25">
      <c r="A37" s="112"/>
      <c r="B37" s="13"/>
      <c r="C37" s="487"/>
      <c r="D37" s="488"/>
      <c r="E37" s="489"/>
      <c r="F37" s="50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12"/>
      <c r="AK37" s="112"/>
      <c r="AL37" s="112"/>
      <c r="AM37" s="112"/>
      <c r="AN37" s="112"/>
      <c r="AO37" s="112"/>
    </row>
    <row r="38" spans="1:41" ht="13.8" x14ac:dyDescent="0.25">
      <c r="A38" s="112"/>
      <c r="B38" s="13"/>
      <c r="C38" s="487"/>
      <c r="D38" s="488"/>
      <c r="E38" s="489"/>
      <c r="F38" s="50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112"/>
      <c r="AL38" s="112"/>
      <c r="AM38" s="112"/>
      <c r="AN38" s="112"/>
      <c r="AO38" s="112"/>
    </row>
    <row r="39" spans="1:41" ht="13.8" x14ac:dyDescent="0.25">
      <c r="A39" s="112"/>
      <c r="B39" s="13"/>
      <c r="C39" s="487"/>
      <c r="D39" s="488"/>
      <c r="E39" s="489"/>
      <c r="F39" s="121"/>
      <c r="G39" s="112"/>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c r="AK39" s="112"/>
      <c r="AL39" s="112"/>
      <c r="AM39" s="112"/>
      <c r="AN39" s="112"/>
      <c r="AO39" s="112"/>
    </row>
    <row r="40" spans="1:41" ht="13.8" x14ac:dyDescent="0.25">
      <c r="A40" s="112"/>
      <c r="B40" s="13"/>
      <c r="C40" s="487"/>
      <c r="D40" s="488"/>
      <c r="E40" s="489"/>
      <c r="F40" s="118"/>
      <c r="G40" s="112"/>
      <c r="H40" s="112"/>
      <c r="I40" s="112"/>
      <c r="J40" s="112"/>
      <c r="K40" s="112"/>
      <c r="L40" s="112"/>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2"/>
      <c r="AL40" s="112"/>
      <c r="AM40" s="112"/>
      <c r="AN40" s="112"/>
      <c r="AO40" s="112"/>
    </row>
    <row r="41" spans="1:41" ht="13.8" x14ac:dyDescent="0.25">
      <c r="A41" s="112"/>
      <c r="B41" s="13"/>
      <c r="C41" s="487"/>
      <c r="D41" s="488"/>
      <c r="E41" s="489"/>
      <c r="F41" s="121"/>
      <c r="G41" s="112"/>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2"/>
      <c r="AL41" s="112"/>
      <c r="AM41" s="112"/>
      <c r="AN41" s="112"/>
      <c r="AO41" s="112"/>
    </row>
    <row r="42" spans="1:41" ht="13.8" x14ac:dyDescent="0.25">
      <c r="A42" s="112"/>
      <c r="B42" s="13"/>
      <c r="C42" s="487"/>
      <c r="D42" s="488"/>
      <c r="E42" s="489"/>
      <c r="F42" s="121"/>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row>
    <row r="43" spans="1:41" ht="13.8" x14ac:dyDescent="0.25">
      <c r="A43" s="112"/>
      <c r="B43" s="13"/>
      <c r="C43" s="487"/>
      <c r="D43" s="488"/>
      <c r="E43" s="489"/>
      <c r="F43" s="121"/>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row>
    <row r="44" spans="1:41" ht="13.8" x14ac:dyDescent="0.25">
      <c r="A44" s="112"/>
      <c r="B44" s="13"/>
      <c r="C44" s="487"/>
      <c r="D44" s="488"/>
      <c r="E44" s="489"/>
      <c r="F44" s="121"/>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row>
    <row r="45" spans="1:41" ht="13.8" x14ac:dyDescent="0.25">
      <c r="A45" s="112"/>
      <c r="B45" s="13"/>
      <c r="C45" s="487"/>
      <c r="D45" s="488"/>
      <c r="E45" s="489"/>
      <c r="F45" s="121"/>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row>
    <row r="46" spans="1:41" ht="13.8" x14ac:dyDescent="0.25">
      <c r="A46" s="112"/>
      <c r="B46" s="13"/>
      <c r="C46" s="487"/>
      <c r="D46" s="488"/>
      <c r="E46" s="489"/>
      <c r="F46" s="121"/>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row>
    <row r="47" spans="1:41" ht="13.8" x14ac:dyDescent="0.25">
      <c r="A47" s="112"/>
      <c r="B47" s="13"/>
      <c r="C47" s="487"/>
      <c r="D47" s="488"/>
      <c r="E47" s="489"/>
      <c r="F47" s="121"/>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row>
    <row r="48" spans="1:41" ht="13.8" x14ac:dyDescent="0.25">
      <c r="A48" s="112"/>
      <c r="B48" s="13"/>
      <c r="F48" s="121"/>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row>
    <row r="49" spans="1:41" ht="13.8" x14ac:dyDescent="0.25">
      <c r="A49" s="112"/>
      <c r="B49" s="6"/>
      <c r="C49" s="74" t="s">
        <v>330</v>
      </c>
      <c r="D49" s="129" t="s">
        <v>331</v>
      </c>
      <c r="E49" s="130"/>
      <c r="F49" s="12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12"/>
      <c r="AL49" s="112"/>
      <c r="AM49" s="112"/>
      <c r="AN49" s="112"/>
      <c r="AO49" s="112"/>
    </row>
    <row r="50" spans="1:41" ht="13.8" x14ac:dyDescent="0.25">
      <c r="A50" s="112"/>
      <c r="B50" s="72" t="s">
        <v>352</v>
      </c>
      <c r="C50" s="182"/>
      <c r="D50" s="131"/>
      <c r="E50" s="275" t="s">
        <v>333</v>
      </c>
      <c r="F50" s="122"/>
      <c r="G50" s="97"/>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row>
    <row r="51" spans="1:41" ht="13.8" x14ac:dyDescent="0.25">
      <c r="A51" s="112"/>
      <c r="B51" s="72"/>
      <c r="C51" s="75"/>
      <c r="D51" s="75"/>
      <c r="E51" s="75"/>
      <c r="F51" s="12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row>
    <row r="52" spans="1:41" ht="36" customHeight="1" x14ac:dyDescent="0.25">
      <c r="A52" s="112"/>
      <c r="B52" s="72" t="s">
        <v>353</v>
      </c>
      <c r="C52" s="490"/>
      <c r="D52" s="491"/>
      <c r="E52" s="492"/>
      <c r="F52" s="118" t="s">
        <v>354</v>
      </c>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row>
    <row r="53" spans="1:41" x14ac:dyDescent="0.25">
      <c r="A53" s="112"/>
      <c r="B53" s="123"/>
      <c r="C53" s="112"/>
      <c r="D53" s="112"/>
      <c r="E53" s="112"/>
      <c r="F53" s="12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row>
    <row r="54" spans="1:41" x14ac:dyDescent="0.25">
      <c r="A54" s="112"/>
      <c r="B54" s="123"/>
      <c r="C54" s="112"/>
      <c r="D54" s="112"/>
      <c r="E54" s="112"/>
      <c r="F54" s="12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row>
    <row r="55" spans="1:41" ht="13.8" x14ac:dyDescent="0.25">
      <c r="A55" s="112"/>
      <c r="B55" s="96"/>
      <c r="C55" s="112"/>
      <c r="D55" s="112"/>
      <c r="E55" s="112"/>
      <c r="F55" s="12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row>
    <row r="56" spans="1:41" ht="13.8" x14ac:dyDescent="0.25">
      <c r="A56" s="112"/>
      <c r="B56" s="97"/>
      <c r="C56" s="112"/>
      <c r="D56" s="112"/>
      <c r="E56" s="112"/>
      <c r="F56" s="12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row>
    <row r="57" spans="1:41" ht="13.8" x14ac:dyDescent="0.25">
      <c r="A57" s="112"/>
      <c r="B57" s="97"/>
      <c r="C57" s="112"/>
      <c r="D57" s="112"/>
      <c r="E57" s="112"/>
      <c r="F57" s="12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2"/>
      <c r="AL57" s="112"/>
      <c r="AM57" s="112"/>
      <c r="AN57" s="112"/>
      <c r="AO57" s="112"/>
    </row>
    <row r="58" spans="1:41" ht="13.8" x14ac:dyDescent="0.25">
      <c r="A58" s="112"/>
      <c r="B58" s="97"/>
      <c r="C58" s="112"/>
      <c r="D58" s="112"/>
      <c r="E58" s="112"/>
      <c r="F58" s="12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2"/>
      <c r="AL58" s="112"/>
      <c r="AM58" s="112"/>
      <c r="AN58" s="112"/>
      <c r="AO58" s="112"/>
    </row>
    <row r="59" spans="1:41" ht="13.8" x14ac:dyDescent="0.25">
      <c r="A59" s="112"/>
      <c r="B59" s="97"/>
      <c r="C59" s="112"/>
      <c r="D59" s="112"/>
      <c r="E59" s="112"/>
      <c r="F59" s="12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2"/>
      <c r="AI59" s="112"/>
      <c r="AJ59" s="112"/>
      <c r="AK59" s="112"/>
      <c r="AL59" s="112"/>
      <c r="AM59" s="112"/>
      <c r="AN59" s="112"/>
      <c r="AO59" s="112"/>
    </row>
    <row r="60" spans="1:41" ht="13.8" x14ac:dyDescent="0.25">
      <c r="A60" s="112"/>
      <c r="B60" s="97"/>
      <c r="C60" s="112"/>
      <c r="D60" s="112"/>
      <c r="E60" s="112"/>
      <c r="F60" s="12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2"/>
      <c r="AL60" s="112"/>
      <c r="AM60" s="112"/>
      <c r="AN60" s="112"/>
      <c r="AO60" s="112"/>
    </row>
    <row r="61" spans="1:41" ht="13.8" x14ac:dyDescent="0.25">
      <c r="A61" s="112"/>
      <c r="B61" s="97"/>
      <c r="C61" s="112"/>
      <c r="D61" s="112"/>
      <c r="E61" s="112"/>
      <c r="F61" s="12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2"/>
      <c r="AL61" s="112"/>
      <c r="AM61" s="112"/>
      <c r="AN61" s="112"/>
      <c r="AO61" s="112"/>
    </row>
    <row r="62" spans="1:41" ht="13.8" x14ac:dyDescent="0.25">
      <c r="A62" s="112"/>
      <c r="B62" s="97"/>
      <c r="C62" s="112"/>
      <c r="D62" s="112"/>
      <c r="E62" s="112"/>
      <c r="F62" s="12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2"/>
      <c r="AI62" s="112"/>
      <c r="AJ62" s="112"/>
      <c r="AK62" s="112"/>
      <c r="AL62" s="112"/>
      <c r="AM62" s="112"/>
      <c r="AN62" s="112"/>
      <c r="AO62" s="112"/>
    </row>
    <row r="63" spans="1:41" ht="13.8" x14ac:dyDescent="0.25">
      <c r="A63" s="112"/>
      <c r="B63" s="97"/>
      <c r="C63" s="112"/>
      <c r="D63" s="112"/>
      <c r="E63" s="112"/>
      <c r="F63" s="12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2"/>
      <c r="AI63" s="112"/>
      <c r="AJ63" s="112"/>
      <c r="AK63" s="112"/>
      <c r="AL63" s="112"/>
      <c r="AM63" s="112"/>
      <c r="AN63" s="112"/>
      <c r="AO63" s="112"/>
    </row>
    <row r="64" spans="1:41" ht="13.8" x14ac:dyDescent="0.25">
      <c r="A64" s="112"/>
      <c r="B64" s="97"/>
      <c r="C64" s="112"/>
      <c r="D64" s="112"/>
      <c r="E64" s="112"/>
      <c r="F64" s="122"/>
      <c r="G64" s="112"/>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c r="AF64" s="112"/>
      <c r="AG64" s="112"/>
      <c r="AH64" s="112"/>
      <c r="AI64" s="112"/>
      <c r="AJ64" s="112"/>
      <c r="AK64" s="112"/>
      <c r="AL64" s="112"/>
      <c r="AM64" s="112"/>
      <c r="AN64" s="112"/>
      <c r="AO64" s="112"/>
    </row>
    <row r="65" spans="1:41" ht="13.8" x14ac:dyDescent="0.25">
      <c r="A65" s="112"/>
      <c r="B65" s="97"/>
      <c r="C65" s="112"/>
      <c r="D65" s="112"/>
      <c r="E65" s="112"/>
      <c r="F65" s="12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2"/>
      <c r="AL65" s="112"/>
      <c r="AM65" s="112"/>
      <c r="AN65" s="112"/>
      <c r="AO65" s="112"/>
    </row>
    <row r="66" spans="1:41" ht="13.8" x14ac:dyDescent="0.25">
      <c r="A66" s="112"/>
      <c r="B66" s="97"/>
      <c r="C66" s="112"/>
      <c r="D66" s="112"/>
      <c r="E66" s="112"/>
      <c r="F66" s="12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c r="AF66" s="112"/>
      <c r="AG66" s="112"/>
      <c r="AH66" s="112"/>
      <c r="AI66" s="112"/>
      <c r="AJ66" s="112"/>
      <c r="AK66" s="112"/>
      <c r="AL66" s="112"/>
      <c r="AM66" s="112"/>
      <c r="AN66" s="112"/>
      <c r="AO66" s="112"/>
    </row>
    <row r="67" spans="1:41" ht="13.8" x14ac:dyDescent="0.25">
      <c r="A67" s="112"/>
      <c r="B67" s="97"/>
      <c r="C67" s="112"/>
      <c r="D67" s="112"/>
      <c r="E67" s="112"/>
      <c r="F67" s="12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row>
    <row r="68" spans="1:41" ht="13.8" x14ac:dyDescent="0.25">
      <c r="A68" s="112"/>
      <c r="B68" s="97"/>
      <c r="C68" s="112"/>
      <c r="D68" s="112"/>
      <c r="E68" s="112"/>
      <c r="F68" s="122"/>
      <c r="G68" s="112"/>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c r="AE68" s="112"/>
      <c r="AF68" s="112"/>
      <c r="AG68" s="112"/>
      <c r="AH68" s="112"/>
      <c r="AI68" s="112"/>
      <c r="AJ68" s="112"/>
      <c r="AK68" s="112"/>
      <c r="AL68" s="112"/>
      <c r="AM68" s="112"/>
      <c r="AN68" s="112"/>
      <c r="AO68" s="112"/>
    </row>
    <row r="69" spans="1:41" ht="13.8" x14ac:dyDescent="0.25">
      <c r="A69" s="112"/>
      <c r="B69" s="97"/>
      <c r="C69" s="112"/>
      <c r="D69" s="112"/>
      <c r="E69" s="112"/>
      <c r="F69" s="122"/>
      <c r="G69" s="112"/>
      <c r="H69" s="112"/>
      <c r="I69" s="112"/>
      <c r="J69" s="112"/>
      <c r="K69" s="112"/>
      <c r="L69" s="112"/>
      <c r="M69" s="112"/>
      <c r="N69" s="112"/>
      <c r="O69" s="112"/>
      <c r="P69" s="112"/>
      <c r="Q69" s="112"/>
      <c r="R69" s="112"/>
      <c r="S69" s="112"/>
      <c r="T69" s="112"/>
      <c r="U69" s="112"/>
      <c r="V69" s="112"/>
      <c r="W69" s="112"/>
      <c r="X69" s="112"/>
      <c r="Y69" s="112"/>
      <c r="Z69" s="112"/>
      <c r="AA69" s="112"/>
      <c r="AB69" s="112"/>
      <c r="AC69" s="112"/>
      <c r="AD69" s="112"/>
      <c r="AE69" s="112"/>
      <c r="AF69" s="112"/>
      <c r="AG69" s="112"/>
      <c r="AH69" s="112"/>
      <c r="AI69" s="112"/>
      <c r="AJ69" s="112"/>
      <c r="AK69" s="112"/>
      <c r="AL69" s="112"/>
      <c r="AM69" s="112"/>
      <c r="AN69" s="112"/>
      <c r="AO69" s="112"/>
    </row>
    <row r="70" spans="1:41" ht="13.8" x14ac:dyDescent="0.25">
      <c r="A70" s="112"/>
      <c r="B70" s="97"/>
      <c r="C70" s="112"/>
      <c r="D70" s="112"/>
      <c r="E70" s="112"/>
      <c r="F70" s="12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112"/>
      <c r="AH70" s="112"/>
      <c r="AI70" s="112"/>
      <c r="AJ70" s="112"/>
      <c r="AK70" s="112"/>
      <c r="AL70" s="112"/>
      <c r="AM70" s="112"/>
      <c r="AN70" s="112"/>
      <c r="AO70" s="112"/>
    </row>
    <row r="71" spans="1:41" ht="13.8" x14ac:dyDescent="0.25">
      <c r="A71" s="112"/>
      <c r="B71" s="97"/>
      <c r="C71" s="112"/>
      <c r="D71" s="112"/>
      <c r="E71" s="112"/>
      <c r="F71" s="122"/>
      <c r="G71" s="112"/>
      <c r="H71" s="112"/>
      <c r="I71" s="112"/>
      <c r="J71" s="112"/>
      <c r="K71" s="112"/>
      <c r="L71" s="112"/>
      <c r="M71" s="112"/>
      <c r="N71" s="112"/>
      <c r="O71" s="112"/>
      <c r="P71" s="112"/>
      <c r="Q71" s="112"/>
      <c r="R71" s="112"/>
      <c r="S71" s="112"/>
      <c r="T71" s="112"/>
      <c r="U71" s="112"/>
      <c r="V71" s="112"/>
      <c r="W71" s="112"/>
      <c r="X71" s="112"/>
      <c r="Y71" s="112"/>
      <c r="Z71" s="112"/>
      <c r="AA71" s="112"/>
      <c r="AB71" s="112"/>
      <c r="AC71" s="112"/>
      <c r="AD71" s="112"/>
      <c r="AE71" s="112"/>
      <c r="AF71" s="112"/>
      <c r="AG71" s="112"/>
      <c r="AH71" s="112"/>
      <c r="AI71" s="112"/>
      <c r="AJ71" s="112"/>
      <c r="AK71" s="112"/>
      <c r="AL71" s="112"/>
      <c r="AM71" s="112"/>
      <c r="AN71" s="112"/>
      <c r="AO71" s="112"/>
    </row>
    <row r="72" spans="1:41" ht="13.8" x14ac:dyDescent="0.25">
      <c r="A72" s="112"/>
      <c r="B72" s="97"/>
      <c r="C72" s="112"/>
      <c r="D72" s="112"/>
      <c r="E72" s="112"/>
      <c r="F72" s="122"/>
      <c r="G72" s="112"/>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2"/>
      <c r="AL72" s="112"/>
      <c r="AM72" s="112"/>
      <c r="AN72" s="112"/>
      <c r="AO72" s="112"/>
    </row>
    <row r="73" spans="1:41" ht="13.8" x14ac:dyDescent="0.25">
      <c r="A73" s="112"/>
      <c r="B73" s="97"/>
      <c r="C73" s="112"/>
      <c r="D73" s="112"/>
      <c r="E73" s="112"/>
      <c r="F73" s="122"/>
      <c r="G73" s="112"/>
      <c r="H73" s="112"/>
      <c r="I73" s="112"/>
      <c r="J73" s="112"/>
      <c r="K73" s="112"/>
      <c r="L73" s="112"/>
      <c r="M73" s="112"/>
      <c r="N73" s="112"/>
      <c r="O73" s="112"/>
      <c r="P73" s="112"/>
      <c r="Q73" s="112"/>
      <c r="R73" s="112"/>
      <c r="S73" s="112"/>
      <c r="T73" s="112"/>
      <c r="U73" s="112"/>
      <c r="V73" s="112"/>
      <c r="W73" s="112"/>
      <c r="X73" s="112"/>
      <c r="Y73" s="112"/>
      <c r="Z73" s="112"/>
      <c r="AA73" s="112"/>
      <c r="AB73" s="112"/>
      <c r="AC73" s="112"/>
      <c r="AD73" s="112"/>
      <c r="AE73" s="112"/>
      <c r="AF73" s="112"/>
      <c r="AG73" s="112"/>
      <c r="AH73" s="112"/>
      <c r="AI73" s="112"/>
      <c r="AJ73" s="112"/>
      <c r="AK73" s="112"/>
      <c r="AL73" s="112"/>
      <c r="AM73" s="112"/>
      <c r="AN73" s="112"/>
      <c r="AO73" s="112"/>
    </row>
    <row r="74" spans="1:41" ht="13.8" x14ac:dyDescent="0.25">
      <c r="A74" s="112"/>
      <c r="B74" s="97"/>
      <c r="C74" s="112"/>
      <c r="D74" s="112"/>
      <c r="E74" s="112"/>
      <c r="F74" s="122"/>
      <c r="G74" s="112"/>
      <c r="H74" s="112"/>
      <c r="I74" s="112"/>
      <c r="J74" s="112"/>
      <c r="K74" s="112"/>
      <c r="L74" s="112"/>
      <c r="M74" s="112"/>
      <c r="N74" s="112"/>
      <c r="O74" s="112"/>
      <c r="P74" s="112"/>
      <c r="Q74" s="112"/>
      <c r="R74" s="112"/>
      <c r="S74" s="112"/>
      <c r="T74" s="112"/>
      <c r="U74" s="112"/>
      <c r="V74" s="112"/>
      <c r="W74" s="112"/>
      <c r="X74" s="112"/>
      <c r="Y74" s="112"/>
      <c r="Z74" s="112"/>
      <c r="AA74" s="112"/>
      <c r="AB74" s="112"/>
      <c r="AC74" s="112"/>
      <c r="AD74" s="112"/>
      <c r="AE74" s="112"/>
      <c r="AF74" s="112"/>
      <c r="AG74" s="112"/>
      <c r="AH74" s="112"/>
      <c r="AI74" s="112"/>
      <c r="AJ74" s="112"/>
      <c r="AK74" s="112"/>
      <c r="AL74" s="112"/>
      <c r="AM74" s="112"/>
      <c r="AN74" s="112"/>
      <c r="AO74" s="112"/>
    </row>
    <row r="75" spans="1:41" ht="13.8" x14ac:dyDescent="0.25">
      <c r="A75" s="112"/>
      <c r="B75" s="97"/>
      <c r="C75" s="112"/>
      <c r="D75" s="112"/>
      <c r="E75" s="112"/>
      <c r="F75" s="122"/>
      <c r="G75" s="112"/>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c r="AE75" s="112"/>
      <c r="AF75" s="112"/>
      <c r="AG75" s="112"/>
      <c r="AH75" s="112"/>
      <c r="AI75" s="112"/>
      <c r="AJ75" s="112"/>
      <c r="AK75" s="112"/>
      <c r="AL75" s="112"/>
      <c r="AM75" s="112"/>
      <c r="AN75" s="112"/>
      <c r="AO75" s="112"/>
    </row>
    <row r="76" spans="1:41" ht="13.8" x14ac:dyDescent="0.25">
      <c r="A76" s="112"/>
      <c r="B76" s="97"/>
      <c r="C76" s="112"/>
      <c r="D76" s="112"/>
      <c r="E76" s="112"/>
      <c r="F76" s="12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2"/>
      <c r="AL76" s="112"/>
      <c r="AM76" s="112"/>
      <c r="AN76" s="112"/>
      <c r="AO76" s="112"/>
    </row>
    <row r="77" spans="1:41" ht="13.8" x14ac:dyDescent="0.25">
      <c r="A77" s="112"/>
      <c r="B77" s="97"/>
      <c r="C77" s="112"/>
      <c r="D77" s="112"/>
      <c r="E77" s="112"/>
      <c r="F77" s="12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2"/>
      <c r="AL77" s="112"/>
      <c r="AM77" s="112"/>
      <c r="AN77" s="112"/>
      <c r="AO77" s="112"/>
    </row>
    <row r="78" spans="1:41" x14ac:dyDescent="0.25">
      <c r="A78" s="112"/>
      <c r="B78" s="123"/>
      <c r="C78" s="112"/>
      <c r="D78" s="112"/>
      <c r="E78" s="112"/>
      <c r="F78" s="122"/>
      <c r="G78" s="112"/>
      <c r="H78" s="112"/>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c r="AF78" s="112"/>
      <c r="AG78" s="112"/>
      <c r="AH78" s="112"/>
      <c r="AI78" s="112"/>
      <c r="AJ78" s="112"/>
      <c r="AK78" s="112"/>
      <c r="AL78" s="112"/>
      <c r="AM78" s="112"/>
      <c r="AN78" s="112"/>
      <c r="AO78" s="112"/>
    </row>
    <row r="79" spans="1:41" x14ac:dyDescent="0.25">
      <c r="A79" s="112"/>
      <c r="B79" s="123"/>
      <c r="C79" s="112"/>
      <c r="D79" s="112"/>
      <c r="E79" s="112"/>
      <c r="F79" s="122"/>
      <c r="G79" s="112"/>
      <c r="H79" s="112"/>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c r="AF79" s="112"/>
      <c r="AG79" s="112"/>
      <c r="AH79" s="112"/>
      <c r="AI79" s="112"/>
      <c r="AJ79" s="112"/>
      <c r="AK79" s="112"/>
      <c r="AL79" s="112"/>
      <c r="AM79" s="112"/>
      <c r="AN79" s="112"/>
      <c r="AO79" s="112"/>
    </row>
    <row r="80" spans="1:41" x14ac:dyDescent="0.25">
      <c r="A80" s="112"/>
      <c r="B80" s="123"/>
      <c r="C80" s="112"/>
      <c r="D80" s="112"/>
      <c r="E80" s="112"/>
      <c r="F80" s="122"/>
      <c r="G80" s="112"/>
      <c r="H80" s="112"/>
      <c r="I80" s="112"/>
      <c r="J80" s="112"/>
      <c r="K80" s="112"/>
      <c r="L80" s="112"/>
      <c r="M80" s="112"/>
      <c r="N80" s="112"/>
      <c r="O80" s="112"/>
      <c r="P80" s="112"/>
      <c r="Q80" s="112"/>
      <c r="R80" s="112"/>
      <c r="S80" s="112"/>
      <c r="T80" s="112"/>
      <c r="U80" s="112"/>
      <c r="V80" s="112"/>
      <c r="W80" s="112"/>
      <c r="X80" s="112"/>
      <c r="Y80" s="112"/>
      <c r="Z80" s="112"/>
      <c r="AA80" s="112"/>
      <c r="AB80" s="112"/>
      <c r="AC80" s="112"/>
      <c r="AD80" s="112"/>
      <c r="AE80" s="112"/>
      <c r="AF80" s="112"/>
      <c r="AG80" s="112"/>
      <c r="AH80" s="112"/>
      <c r="AI80" s="112"/>
      <c r="AJ80" s="112"/>
      <c r="AK80" s="112"/>
      <c r="AL80" s="112"/>
      <c r="AM80" s="112"/>
      <c r="AN80" s="112"/>
      <c r="AO80" s="112"/>
    </row>
    <row r="81" spans="1:41" x14ac:dyDescent="0.25">
      <c r="A81" s="112"/>
      <c r="B81" s="123"/>
      <c r="C81" s="112"/>
      <c r="D81" s="112"/>
      <c r="E81" s="112"/>
      <c r="F81" s="12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112"/>
    </row>
    <row r="82" spans="1:41" x14ac:dyDescent="0.25">
      <c r="A82" s="112"/>
      <c r="B82" s="123"/>
      <c r="C82" s="112"/>
      <c r="D82" s="112"/>
      <c r="E82" s="112"/>
      <c r="F82" s="12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c r="AF82" s="112"/>
      <c r="AG82" s="112"/>
      <c r="AH82" s="112"/>
      <c r="AI82" s="112"/>
      <c r="AJ82" s="112"/>
      <c r="AK82" s="112"/>
      <c r="AL82" s="112"/>
      <c r="AM82" s="112"/>
      <c r="AN82" s="112"/>
      <c r="AO82" s="112"/>
    </row>
    <row r="83" spans="1:41" x14ac:dyDescent="0.25">
      <c r="A83" s="112"/>
      <c r="B83" s="123"/>
      <c r="C83" s="112"/>
      <c r="D83" s="112"/>
      <c r="E83" s="112"/>
      <c r="F83" s="122"/>
      <c r="G83" s="112"/>
      <c r="H83" s="112"/>
      <c r="I83" s="112"/>
      <c r="J83" s="112"/>
      <c r="K83" s="112"/>
      <c r="L83" s="112"/>
      <c r="M83" s="112"/>
      <c r="N83" s="112"/>
      <c r="O83" s="112"/>
      <c r="P83" s="112"/>
      <c r="Q83" s="112"/>
      <c r="R83" s="112"/>
      <c r="S83" s="112"/>
      <c r="T83" s="112"/>
      <c r="U83" s="112"/>
      <c r="V83" s="112"/>
      <c r="W83" s="112"/>
      <c r="X83" s="112"/>
      <c r="Y83" s="112"/>
      <c r="Z83" s="112"/>
      <c r="AA83" s="112"/>
      <c r="AB83" s="112"/>
      <c r="AC83" s="112"/>
      <c r="AD83" s="112"/>
      <c r="AE83" s="112"/>
      <c r="AF83" s="112"/>
      <c r="AG83" s="112"/>
      <c r="AH83" s="112"/>
      <c r="AI83" s="112"/>
      <c r="AJ83" s="112"/>
      <c r="AK83" s="112"/>
      <c r="AL83" s="112"/>
      <c r="AM83" s="112"/>
      <c r="AN83" s="112"/>
      <c r="AO83" s="112"/>
    </row>
    <row r="84" spans="1:41" x14ac:dyDescent="0.25">
      <c r="A84" s="112"/>
      <c r="B84" s="123"/>
      <c r="C84" s="112"/>
      <c r="D84" s="112"/>
      <c r="E84" s="112"/>
      <c r="F84" s="12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row>
    <row r="85" spans="1:41" x14ac:dyDescent="0.25">
      <c r="A85" s="112"/>
      <c r="B85" s="123"/>
      <c r="C85" s="112"/>
      <c r="D85" s="112"/>
      <c r="E85" s="112"/>
      <c r="F85" s="12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2"/>
      <c r="AL85" s="112"/>
      <c r="AM85" s="112"/>
      <c r="AN85" s="112"/>
      <c r="AO85" s="112"/>
    </row>
    <row r="86" spans="1:41" x14ac:dyDescent="0.25">
      <c r="A86" s="112"/>
      <c r="B86" s="123"/>
      <c r="C86" s="112"/>
      <c r="D86" s="112"/>
      <c r="E86" s="112"/>
      <c r="F86" s="12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row>
    <row r="87" spans="1:41" x14ac:dyDescent="0.25">
      <c r="A87" s="112"/>
      <c r="B87" s="123"/>
      <c r="C87" s="112"/>
      <c r="D87" s="112"/>
      <c r="E87" s="112"/>
      <c r="F87" s="122"/>
      <c r="G87" s="112"/>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2"/>
      <c r="AL87" s="112"/>
      <c r="AM87" s="112"/>
      <c r="AN87" s="112"/>
      <c r="AO87" s="112"/>
    </row>
    <row r="88" spans="1:41" x14ac:dyDescent="0.25">
      <c r="A88" s="112"/>
      <c r="B88" s="123"/>
      <c r="C88" s="112"/>
      <c r="D88" s="112"/>
      <c r="E88" s="112"/>
      <c r="F88" s="12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2"/>
      <c r="AL88" s="112"/>
      <c r="AM88" s="112"/>
      <c r="AN88" s="112"/>
      <c r="AO88" s="112"/>
    </row>
    <row r="89" spans="1:41" x14ac:dyDescent="0.25">
      <c r="A89" s="112"/>
      <c r="B89" s="123"/>
      <c r="C89" s="112"/>
      <c r="D89" s="112"/>
      <c r="E89" s="112"/>
      <c r="F89" s="12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row>
    <row r="90" spans="1:41" x14ac:dyDescent="0.25">
      <c r="A90" s="112"/>
      <c r="B90" s="123"/>
      <c r="C90" s="112"/>
      <c r="D90" s="112"/>
      <c r="E90" s="112"/>
      <c r="F90" s="12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row>
    <row r="91" spans="1:41" x14ac:dyDescent="0.25">
      <c r="A91" s="112"/>
      <c r="B91" s="123"/>
      <c r="C91" s="112"/>
      <c r="D91" s="112"/>
      <c r="E91" s="112"/>
      <c r="F91" s="12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row>
    <row r="92" spans="1:41" x14ac:dyDescent="0.25">
      <c r="A92" s="112"/>
      <c r="B92" s="123"/>
      <c r="C92" s="112"/>
      <c r="D92" s="112"/>
      <c r="E92" s="112"/>
      <c r="F92" s="12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row>
    <row r="93" spans="1:41" x14ac:dyDescent="0.25">
      <c r="A93" s="112"/>
      <c r="B93" s="123"/>
      <c r="C93" s="112"/>
      <c r="D93" s="112"/>
      <c r="E93" s="112"/>
      <c r="F93" s="12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row>
    <row r="94" spans="1:41" x14ac:dyDescent="0.25">
      <c r="A94" s="112"/>
      <c r="B94" s="123"/>
      <c r="C94" s="112"/>
      <c r="D94" s="112"/>
      <c r="E94" s="112"/>
      <c r="F94" s="12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row>
    <row r="95" spans="1:41" x14ac:dyDescent="0.25">
      <c r="A95" s="112"/>
      <c r="B95" s="123"/>
      <c r="C95" s="112"/>
      <c r="D95" s="112"/>
      <c r="E95" s="112"/>
      <c r="F95" s="12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row>
    <row r="96" spans="1:41" x14ac:dyDescent="0.25">
      <c r="A96" s="112"/>
      <c r="B96" s="123"/>
      <c r="C96" s="112"/>
      <c r="D96" s="112"/>
      <c r="E96" s="112"/>
      <c r="F96" s="12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row>
    <row r="97" spans="1:41" x14ac:dyDescent="0.25">
      <c r="A97" s="112"/>
      <c r="B97" s="123"/>
      <c r="C97" s="112"/>
      <c r="D97" s="112"/>
      <c r="E97" s="112"/>
      <c r="F97" s="12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row>
    <row r="98" spans="1:41" x14ac:dyDescent="0.25">
      <c r="A98" s="112"/>
      <c r="B98" s="123"/>
      <c r="C98" s="112"/>
      <c r="D98" s="112"/>
      <c r="E98" s="112"/>
      <c r="F98" s="12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row>
    <row r="99" spans="1:41" x14ac:dyDescent="0.25">
      <c r="A99" s="112"/>
      <c r="B99" s="123"/>
      <c r="C99" s="112"/>
      <c r="D99" s="112"/>
      <c r="E99" s="112"/>
      <c r="F99" s="122"/>
      <c r="G99" s="112"/>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row>
    <row r="100" spans="1:41" x14ac:dyDescent="0.25">
      <c r="A100" s="112"/>
      <c r="B100" s="123"/>
      <c r="C100" s="112"/>
      <c r="D100" s="112"/>
      <c r="E100" s="112"/>
      <c r="F100" s="12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row>
    <row r="101" spans="1:41" x14ac:dyDescent="0.25">
      <c r="A101" s="112"/>
      <c r="B101" s="123"/>
      <c r="C101" s="112"/>
      <c r="D101" s="112"/>
      <c r="E101" s="112"/>
      <c r="F101" s="122"/>
      <c r="G101" s="112"/>
      <c r="H101" s="112"/>
      <c r="I101" s="112"/>
      <c r="J101" s="112"/>
      <c r="K101" s="112"/>
      <c r="L101" s="112"/>
      <c r="M101" s="112"/>
      <c r="N101" s="112"/>
      <c r="O101" s="112"/>
      <c r="P101" s="112"/>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row>
    <row r="102" spans="1:41" x14ac:dyDescent="0.25">
      <c r="A102" s="112"/>
      <c r="B102" s="123"/>
      <c r="C102" s="112"/>
      <c r="D102" s="112"/>
      <c r="E102" s="112"/>
      <c r="F102" s="122"/>
      <c r="G102" s="112"/>
      <c r="H102" s="112"/>
      <c r="I102" s="112"/>
      <c r="J102" s="112"/>
      <c r="K102" s="112"/>
      <c r="L102" s="112"/>
      <c r="M102" s="112"/>
      <c r="N102" s="112"/>
      <c r="O102" s="112"/>
      <c r="P102" s="112"/>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row>
    <row r="103" spans="1:41" x14ac:dyDescent="0.25">
      <c r="A103" s="112"/>
      <c r="B103" s="123"/>
      <c r="C103" s="112"/>
      <c r="D103" s="112"/>
      <c r="E103" s="112"/>
      <c r="F103" s="122"/>
      <c r="G103" s="112"/>
      <c r="H103" s="112"/>
      <c r="I103" s="112"/>
      <c r="J103" s="112"/>
      <c r="K103" s="112"/>
      <c r="L103" s="112"/>
      <c r="M103" s="112"/>
      <c r="N103" s="112"/>
      <c r="O103" s="112"/>
      <c r="P103" s="112"/>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row>
    <row r="104" spans="1:41" x14ac:dyDescent="0.25">
      <c r="A104" s="112"/>
      <c r="B104" s="123"/>
      <c r="C104" s="112"/>
      <c r="D104" s="112"/>
      <c r="E104" s="112"/>
      <c r="F104" s="122"/>
      <c r="G104" s="112"/>
      <c r="H104" s="112"/>
      <c r="I104" s="112"/>
      <c r="J104" s="112"/>
      <c r="K104" s="112"/>
      <c r="L104" s="112"/>
      <c r="M104" s="112"/>
      <c r="N104" s="112"/>
      <c r="O104" s="112"/>
      <c r="P104" s="112"/>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row>
    <row r="105" spans="1:41" x14ac:dyDescent="0.25">
      <c r="A105" s="112"/>
      <c r="B105" s="123"/>
      <c r="C105" s="112"/>
      <c r="D105" s="112"/>
      <c r="E105" s="112"/>
      <c r="F105" s="122"/>
      <c r="G105" s="112"/>
      <c r="H105" s="112"/>
      <c r="I105" s="112"/>
      <c r="J105" s="112"/>
      <c r="K105" s="112"/>
      <c r="L105" s="112"/>
      <c r="M105" s="112"/>
      <c r="N105" s="112"/>
      <c r="O105" s="112"/>
      <c r="P105" s="112"/>
      <c r="Q105" s="112"/>
      <c r="R105" s="112"/>
      <c r="S105" s="112"/>
      <c r="T105" s="112"/>
      <c r="U105" s="112"/>
      <c r="V105" s="112"/>
      <c r="W105" s="112"/>
      <c r="X105" s="112"/>
      <c r="Y105" s="112"/>
      <c r="Z105" s="112"/>
      <c r="AA105" s="112"/>
      <c r="AB105" s="112"/>
      <c r="AC105" s="112"/>
      <c r="AD105" s="112"/>
      <c r="AE105" s="112"/>
      <c r="AF105" s="112"/>
      <c r="AG105" s="112"/>
      <c r="AH105" s="112"/>
      <c r="AI105" s="112"/>
      <c r="AJ105" s="112"/>
      <c r="AK105" s="112"/>
      <c r="AL105" s="112"/>
      <c r="AM105" s="112"/>
      <c r="AN105" s="112"/>
      <c r="AO105" s="112"/>
    </row>
    <row r="106" spans="1:41" x14ac:dyDescent="0.25">
      <c r="A106" s="112"/>
      <c r="B106" s="123"/>
      <c r="C106" s="112"/>
      <c r="D106" s="112"/>
      <c r="E106" s="112"/>
      <c r="F106" s="122"/>
      <c r="G106" s="112"/>
      <c r="H106" s="112"/>
      <c r="I106" s="112"/>
      <c r="J106" s="112"/>
      <c r="K106" s="112"/>
      <c r="L106" s="112"/>
      <c r="M106" s="112"/>
      <c r="N106" s="112"/>
      <c r="O106" s="112"/>
      <c r="P106" s="112"/>
      <c r="Q106" s="112"/>
      <c r="R106" s="112"/>
      <c r="S106" s="112"/>
      <c r="T106" s="112"/>
      <c r="U106" s="112"/>
      <c r="V106" s="112"/>
      <c r="W106" s="112"/>
      <c r="X106" s="112"/>
      <c r="Y106" s="112"/>
      <c r="Z106" s="112"/>
      <c r="AA106" s="112"/>
      <c r="AB106" s="112"/>
      <c r="AC106" s="112"/>
      <c r="AD106" s="112"/>
      <c r="AE106" s="112"/>
      <c r="AF106" s="112"/>
      <c r="AG106" s="112"/>
      <c r="AH106" s="112"/>
      <c r="AI106" s="112"/>
      <c r="AJ106" s="112"/>
      <c r="AK106" s="112"/>
      <c r="AL106" s="112"/>
      <c r="AM106" s="112"/>
      <c r="AN106" s="112"/>
      <c r="AO106" s="112"/>
    </row>
    <row r="107" spans="1:41" x14ac:dyDescent="0.25">
      <c r="A107" s="112"/>
      <c r="B107" s="123"/>
      <c r="C107" s="112"/>
      <c r="D107" s="112"/>
      <c r="E107" s="112"/>
      <c r="F107" s="122"/>
      <c r="G107" s="112"/>
      <c r="H107" s="112"/>
      <c r="I107" s="112"/>
      <c r="J107" s="112"/>
      <c r="K107" s="112"/>
      <c r="L107" s="112"/>
      <c r="M107" s="112"/>
      <c r="N107" s="112"/>
      <c r="O107" s="112"/>
      <c r="P107" s="112"/>
      <c r="Q107" s="112"/>
      <c r="R107" s="112"/>
      <c r="S107" s="112"/>
      <c r="T107" s="112"/>
      <c r="U107" s="112"/>
      <c r="V107" s="112"/>
      <c r="W107" s="112"/>
      <c r="X107" s="112"/>
      <c r="Y107" s="112"/>
      <c r="Z107" s="112"/>
      <c r="AA107" s="112"/>
      <c r="AB107" s="112"/>
      <c r="AC107" s="112"/>
      <c r="AD107" s="112"/>
      <c r="AE107" s="112"/>
      <c r="AF107" s="112"/>
      <c r="AG107" s="112"/>
      <c r="AH107" s="112"/>
      <c r="AI107" s="112"/>
      <c r="AJ107" s="112"/>
      <c r="AK107" s="112"/>
      <c r="AL107" s="112"/>
      <c r="AM107" s="112"/>
      <c r="AN107" s="112"/>
      <c r="AO107" s="112"/>
    </row>
    <row r="108" spans="1:41" x14ac:dyDescent="0.25">
      <c r="A108" s="112"/>
      <c r="B108" s="123"/>
      <c r="C108" s="112"/>
      <c r="D108" s="112"/>
      <c r="E108" s="112"/>
      <c r="F108" s="122"/>
      <c r="G108" s="112"/>
      <c r="H108" s="112"/>
      <c r="I108" s="112"/>
      <c r="J108" s="112"/>
      <c r="K108" s="112"/>
      <c r="L108" s="112"/>
      <c r="M108" s="112"/>
      <c r="N108" s="112"/>
      <c r="O108" s="112"/>
      <c r="P108" s="112"/>
      <c r="Q108" s="112"/>
      <c r="R108" s="112"/>
      <c r="S108" s="112"/>
      <c r="T108" s="112"/>
      <c r="U108" s="112"/>
      <c r="V108" s="112"/>
      <c r="W108" s="112"/>
      <c r="X108" s="112"/>
      <c r="Y108" s="112"/>
      <c r="Z108" s="112"/>
      <c r="AA108" s="112"/>
      <c r="AB108" s="112"/>
      <c r="AC108" s="112"/>
      <c r="AD108" s="112"/>
      <c r="AE108" s="112"/>
      <c r="AF108" s="112"/>
      <c r="AG108" s="112"/>
      <c r="AH108" s="112"/>
      <c r="AI108" s="112"/>
      <c r="AJ108" s="112"/>
      <c r="AK108" s="112"/>
      <c r="AL108" s="112"/>
      <c r="AM108" s="112"/>
      <c r="AN108" s="112"/>
      <c r="AO108" s="112"/>
    </row>
    <row r="109" spans="1:41" x14ac:dyDescent="0.25">
      <c r="A109" s="112"/>
      <c r="B109" s="123"/>
      <c r="C109" s="112"/>
      <c r="D109" s="112"/>
      <c r="E109" s="112"/>
      <c r="F109" s="122"/>
      <c r="G109" s="112"/>
      <c r="H109" s="112"/>
      <c r="I109" s="112"/>
      <c r="J109" s="112"/>
      <c r="K109" s="112"/>
      <c r="L109" s="112"/>
      <c r="M109" s="112"/>
      <c r="N109" s="112"/>
      <c r="O109" s="112"/>
      <c r="P109" s="112"/>
      <c r="Q109" s="112"/>
      <c r="R109" s="112"/>
      <c r="S109" s="112"/>
      <c r="T109" s="112"/>
      <c r="U109" s="112"/>
      <c r="V109" s="112"/>
      <c r="W109" s="112"/>
      <c r="X109" s="112"/>
      <c r="Y109" s="112"/>
      <c r="Z109" s="112"/>
      <c r="AA109" s="112"/>
      <c r="AB109" s="112"/>
      <c r="AC109" s="112"/>
      <c r="AD109" s="112"/>
      <c r="AE109" s="112"/>
      <c r="AF109" s="112"/>
      <c r="AG109" s="112"/>
      <c r="AH109" s="112"/>
      <c r="AI109" s="112"/>
      <c r="AJ109" s="112"/>
      <c r="AK109" s="112"/>
      <c r="AL109" s="112"/>
      <c r="AM109" s="112"/>
      <c r="AN109" s="112"/>
      <c r="AO109" s="112"/>
    </row>
    <row r="110" spans="1:41" x14ac:dyDescent="0.25">
      <c r="A110" s="112"/>
      <c r="B110" s="123"/>
      <c r="C110" s="112"/>
      <c r="D110" s="112"/>
      <c r="E110" s="112"/>
      <c r="F110" s="122"/>
      <c r="G110" s="112"/>
      <c r="H110" s="112"/>
      <c r="I110" s="112"/>
      <c r="J110" s="112"/>
      <c r="K110" s="112"/>
      <c r="L110" s="112"/>
      <c r="M110" s="112"/>
      <c r="N110" s="112"/>
      <c r="O110" s="112"/>
      <c r="P110" s="112"/>
      <c r="Q110" s="112"/>
      <c r="R110" s="112"/>
      <c r="S110" s="112"/>
      <c r="T110" s="112"/>
      <c r="U110" s="112"/>
      <c r="V110" s="112"/>
      <c r="W110" s="112"/>
      <c r="X110" s="112"/>
      <c r="Y110" s="112"/>
      <c r="Z110" s="112"/>
      <c r="AA110" s="112"/>
      <c r="AB110" s="112"/>
      <c r="AC110" s="112"/>
      <c r="AD110" s="112"/>
      <c r="AE110" s="112"/>
      <c r="AF110" s="112"/>
      <c r="AG110" s="112"/>
      <c r="AH110" s="112"/>
      <c r="AI110" s="112"/>
      <c r="AJ110" s="112"/>
      <c r="AK110" s="112"/>
      <c r="AL110" s="112"/>
      <c r="AM110" s="112"/>
      <c r="AN110" s="112"/>
      <c r="AO110" s="112"/>
    </row>
    <row r="111" spans="1:41" x14ac:dyDescent="0.25">
      <c r="A111" s="112"/>
      <c r="B111" s="123"/>
      <c r="C111" s="112"/>
      <c r="D111" s="112"/>
      <c r="E111" s="112"/>
      <c r="F111" s="122"/>
      <c r="G111" s="112"/>
      <c r="H111" s="112"/>
      <c r="I111" s="112"/>
      <c r="J111" s="112"/>
      <c r="K111" s="112"/>
      <c r="L111" s="112"/>
      <c r="M111" s="112"/>
      <c r="N111" s="112"/>
      <c r="O111" s="112"/>
      <c r="P111" s="112"/>
      <c r="Q111" s="112"/>
      <c r="R111" s="112"/>
      <c r="S111" s="112"/>
      <c r="T111" s="112"/>
      <c r="U111" s="112"/>
      <c r="V111" s="112"/>
      <c r="W111" s="112"/>
      <c r="X111" s="112"/>
      <c r="Y111" s="112"/>
      <c r="Z111" s="112"/>
      <c r="AA111" s="112"/>
      <c r="AB111" s="112"/>
      <c r="AC111" s="112"/>
      <c r="AD111" s="112"/>
      <c r="AE111" s="112"/>
      <c r="AF111" s="112"/>
      <c r="AG111" s="112"/>
      <c r="AH111" s="112"/>
      <c r="AI111" s="112"/>
      <c r="AJ111" s="112"/>
      <c r="AK111" s="112"/>
      <c r="AL111" s="112"/>
      <c r="AM111" s="112"/>
      <c r="AN111" s="112"/>
      <c r="AO111" s="112"/>
    </row>
    <row r="112" spans="1:41" x14ac:dyDescent="0.25">
      <c r="A112" s="112"/>
      <c r="B112" s="123"/>
      <c r="C112" s="112"/>
      <c r="D112" s="112"/>
      <c r="E112" s="112"/>
      <c r="F112" s="122"/>
      <c r="G112" s="112"/>
      <c r="H112" s="112"/>
      <c r="I112" s="112"/>
      <c r="J112" s="112"/>
      <c r="K112" s="112"/>
      <c r="L112" s="112"/>
      <c r="M112" s="112"/>
      <c r="N112" s="112"/>
      <c r="O112" s="112"/>
      <c r="P112" s="112"/>
      <c r="Q112" s="112"/>
      <c r="R112" s="112"/>
      <c r="S112" s="112"/>
      <c r="T112" s="112"/>
      <c r="U112" s="112"/>
      <c r="V112" s="112"/>
      <c r="W112" s="112"/>
      <c r="X112" s="112"/>
      <c r="Y112" s="112"/>
      <c r="Z112" s="112"/>
      <c r="AA112" s="112"/>
      <c r="AB112" s="112"/>
      <c r="AC112" s="112"/>
      <c r="AD112" s="112"/>
      <c r="AE112" s="112"/>
      <c r="AF112" s="112"/>
      <c r="AG112" s="112"/>
      <c r="AH112" s="112"/>
      <c r="AI112" s="112"/>
      <c r="AJ112" s="112"/>
      <c r="AK112" s="112"/>
      <c r="AL112" s="112"/>
      <c r="AM112" s="112"/>
      <c r="AN112" s="112"/>
      <c r="AO112" s="112"/>
    </row>
    <row r="113" spans="1:41" x14ac:dyDescent="0.25">
      <c r="A113" s="112"/>
      <c r="B113" s="123"/>
      <c r="C113" s="112"/>
      <c r="D113" s="112"/>
      <c r="E113" s="112"/>
      <c r="F113" s="122"/>
      <c r="G113" s="112"/>
      <c r="H113" s="112"/>
      <c r="I113" s="112"/>
      <c r="J113" s="112"/>
      <c r="K113" s="112"/>
      <c r="L113" s="112"/>
      <c r="M113" s="112"/>
      <c r="N113" s="112"/>
      <c r="O113" s="112"/>
      <c r="P113" s="112"/>
      <c r="Q113" s="112"/>
      <c r="R113" s="112"/>
      <c r="S113" s="112"/>
      <c r="T113" s="112"/>
      <c r="U113" s="112"/>
      <c r="V113" s="112"/>
      <c r="W113" s="112"/>
      <c r="X113" s="112"/>
      <c r="Y113" s="112"/>
      <c r="Z113" s="112"/>
      <c r="AA113" s="112"/>
      <c r="AB113" s="112"/>
      <c r="AC113" s="112"/>
      <c r="AD113" s="112"/>
      <c r="AE113" s="112"/>
      <c r="AF113" s="112"/>
      <c r="AG113" s="112"/>
      <c r="AH113" s="112"/>
      <c r="AI113" s="112"/>
      <c r="AJ113" s="112"/>
      <c r="AK113" s="112"/>
      <c r="AL113" s="112"/>
      <c r="AM113" s="112"/>
      <c r="AN113" s="112"/>
      <c r="AO113" s="112"/>
    </row>
    <row r="114" spans="1:41" x14ac:dyDescent="0.25">
      <c r="A114" s="112"/>
      <c r="B114" s="123"/>
      <c r="C114" s="112"/>
      <c r="D114" s="112"/>
      <c r="E114" s="112"/>
      <c r="F114" s="122"/>
      <c r="G114" s="112"/>
      <c r="H114" s="112"/>
      <c r="I114" s="112"/>
      <c r="J114" s="112"/>
      <c r="K114" s="112"/>
      <c r="L114" s="112"/>
      <c r="M114" s="112"/>
      <c r="N114" s="112"/>
      <c r="O114" s="112"/>
      <c r="P114" s="112"/>
      <c r="Q114" s="112"/>
      <c r="R114" s="112"/>
      <c r="S114" s="112"/>
      <c r="T114" s="112"/>
      <c r="U114" s="112"/>
      <c r="V114" s="112"/>
      <c r="W114" s="112"/>
      <c r="X114" s="112"/>
      <c r="Y114" s="112"/>
      <c r="Z114" s="112"/>
      <c r="AA114" s="112"/>
      <c r="AB114" s="112"/>
      <c r="AC114" s="112"/>
      <c r="AD114" s="112"/>
      <c r="AE114" s="112"/>
      <c r="AF114" s="112"/>
      <c r="AG114" s="112"/>
      <c r="AH114" s="112"/>
      <c r="AI114" s="112"/>
      <c r="AJ114" s="112"/>
      <c r="AK114" s="112"/>
      <c r="AL114" s="112"/>
      <c r="AM114" s="112"/>
      <c r="AN114" s="112"/>
      <c r="AO114" s="112"/>
    </row>
    <row r="115" spans="1:41" x14ac:dyDescent="0.25">
      <c r="A115" s="112"/>
      <c r="B115" s="123"/>
      <c r="C115" s="112"/>
      <c r="D115" s="112"/>
      <c r="E115" s="112"/>
      <c r="F115" s="122"/>
      <c r="G115" s="112"/>
      <c r="H115" s="112"/>
      <c r="I115" s="112"/>
      <c r="J115" s="112"/>
      <c r="K115" s="112"/>
      <c r="L115" s="112"/>
      <c r="M115" s="112"/>
      <c r="N115" s="112"/>
      <c r="O115" s="112"/>
      <c r="P115" s="112"/>
      <c r="Q115" s="112"/>
      <c r="R115" s="112"/>
      <c r="S115" s="112"/>
      <c r="T115" s="112"/>
      <c r="U115" s="112"/>
      <c r="V115" s="112"/>
      <c r="W115" s="112"/>
      <c r="X115" s="112"/>
      <c r="Y115" s="112"/>
      <c r="Z115" s="112"/>
      <c r="AA115" s="112"/>
      <c r="AB115" s="112"/>
      <c r="AC115" s="112"/>
      <c r="AD115" s="112"/>
      <c r="AE115" s="112"/>
      <c r="AF115" s="112"/>
      <c r="AG115" s="112"/>
      <c r="AH115" s="112"/>
      <c r="AI115" s="112"/>
      <c r="AJ115" s="112"/>
      <c r="AK115" s="112"/>
      <c r="AL115" s="112"/>
      <c r="AM115" s="112"/>
      <c r="AN115" s="112"/>
      <c r="AO115" s="112"/>
    </row>
    <row r="116" spans="1:41" x14ac:dyDescent="0.25">
      <c r="A116" s="112"/>
      <c r="B116" s="123"/>
      <c r="C116" s="112"/>
      <c r="D116" s="112"/>
      <c r="E116" s="112"/>
      <c r="F116" s="122"/>
      <c r="G116" s="112"/>
      <c r="H116" s="112"/>
      <c r="I116" s="112"/>
      <c r="J116" s="112"/>
      <c r="K116" s="112"/>
      <c r="L116" s="112"/>
      <c r="M116" s="112"/>
      <c r="N116" s="112"/>
      <c r="O116" s="112"/>
      <c r="P116" s="112"/>
      <c r="Q116" s="112"/>
      <c r="R116" s="112"/>
      <c r="S116" s="112"/>
      <c r="T116" s="112"/>
      <c r="U116" s="112"/>
      <c r="V116" s="112"/>
      <c r="W116" s="112"/>
      <c r="X116" s="112"/>
      <c r="Y116" s="112"/>
      <c r="Z116" s="112"/>
      <c r="AA116" s="112"/>
      <c r="AB116" s="112"/>
      <c r="AC116" s="112"/>
      <c r="AD116" s="112"/>
      <c r="AE116" s="112"/>
      <c r="AF116" s="112"/>
      <c r="AG116" s="112"/>
      <c r="AH116" s="112"/>
      <c r="AI116" s="112"/>
      <c r="AJ116" s="112"/>
      <c r="AK116" s="112"/>
      <c r="AL116" s="112"/>
      <c r="AM116" s="112"/>
      <c r="AN116" s="112"/>
      <c r="AO116" s="112"/>
    </row>
    <row r="117" spans="1:41" x14ac:dyDescent="0.25">
      <c r="A117" s="112"/>
      <c r="B117" s="123"/>
      <c r="C117" s="112"/>
      <c r="D117" s="112"/>
      <c r="E117" s="112"/>
      <c r="F117" s="122"/>
      <c r="G117" s="112"/>
      <c r="H117" s="112"/>
      <c r="I117" s="112"/>
      <c r="J117" s="112"/>
      <c r="K117" s="112"/>
      <c r="L117" s="112"/>
      <c r="M117" s="112"/>
      <c r="N117" s="112"/>
      <c r="O117" s="112"/>
      <c r="P117" s="112"/>
      <c r="Q117" s="112"/>
      <c r="R117" s="112"/>
      <c r="S117" s="112"/>
      <c r="T117" s="112"/>
      <c r="U117" s="112"/>
      <c r="V117" s="112"/>
      <c r="W117" s="112"/>
      <c r="X117" s="112"/>
      <c r="Y117" s="112"/>
      <c r="Z117" s="112"/>
      <c r="AA117" s="112"/>
      <c r="AB117" s="112"/>
      <c r="AC117" s="112"/>
      <c r="AD117" s="112"/>
      <c r="AE117" s="112"/>
      <c r="AF117" s="112"/>
      <c r="AG117" s="112"/>
      <c r="AH117" s="112"/>
      <c r="AI117" s="112"/>
      <c r="AJ117" s="112"/>
      <c r="AK117" s="112"/>
      <c r="AL117" s="112"/>
      <c r="AM117" s="112"/>
      <c r="AN117" s="112"/>
      <c r="AO117" s="112"/>
    </row>
    <row r="118" spans="1:41" x14ac:dyDescent="0.25">
      <c r="A118" s="112"/>
      <c r="B118" s="123"/>
      <c r="C118" s="112"/>
      <c r="D118" s="112"/>
      <c r="E118" s="112"/>
      <c r="F118" s="122"/>
      <c r="G118" s="112"/>
      <c r="H118" s="112"/>
      <c r="I118" s="112"/>
      <c r="J118" s="112"/>
      <c r="K118" s="112"/>
      <c r="L118" s="112"/>
      <c r="M118" s="112"/>
      <c r="N118" s="112"/>
      <c r="O118" s="112"/>
      <c r="P118" s="112"/>
      <c r="Q118" s="112"/>
      <c r="R118" s="112"/>
      <c r="S118" s="112"/>
      <c r="T118" s="112"/>
      <c r="U118" s="112"/>
      <c r="V118" s="112"/>
      <c r="W118" s="112"/>
      <c r="X118" s="112"/>
      <c r="Y118" s="112"/>
      <c r="Z118" s="112"/>
      <c r="AA118" s="112"/>
      <c r="AB118" s="112"/>
      <c r="AC118" s="112"/>
      <c r="AD118" s="112"/>
      <c r="AE118" s="112"/>
      <c r="AF118" s="112"/>
      <c r="AG118" s="112"/>
      <c r="AH118" s="112"/>
      <c r="AI118" s="112"/>
      <c r="AJ118" s="112"/>
      <c r="AK118" s="112"/>
      <c r="AL118" s="112"/>
      <c r="AM118" s="112"/>
      <c r="AN118" s="112"/>
      <c r="AO118" s="112"/>
    </row>
    <row r="119" spans="1:41" x14ac:dyDescent="0.25">
      <c r="A119" s="112"/>
      <c r="B119" s="123"/>
      <c r="C119" s="112"/>
      <c r="D119" s="112"/>
      <c r="E119" s="112"/>
      <c r="F119" s="122"/>
      <c r="G119" s="112"/>
      <c r="H119" s="112"/>
      <c r="I119" s="112"/>
      <c r="J119" s="112"/>
      <c r="K119" s="112"/>
      <c r="L119" s="112"/>
      <c r="M119" s="112"/>
      <c r="N119" s="112"/>
      <c r="O119" s="112"/>
      <c r="P119" s="112"/>
      <c r="Q119" s="112"/>
      <c r="R119" s="112"/>
      <c r="S119" s="112"/>
      <c r="T119" s="112"/>
      <c r="U119" s="112"/>
      <c r="V119" s="112"/>
      <c r="W119" s="112"/>
      <c r="X119" s="112"/>
      <c r="Y119" s="112"/>
      <c r="Z119" s="112"/>
      <c r="AA119" s="112"/>
      <c r="AB119" s="112"/>
      <c r="AC119" s="112"/>
      <c r="AD119" s="112"/>
      <c r="AE119" s="112"/>
      <c r="AF119" s="112"/>
      <c r="AG119" s="112"/>
      <c r="AH119" s="112"/>
      <c r="AI119" s="112"/>
      <c r="AJ119" s="112"/>
      <c r="AK119" s="112"/>
      <c r="AL119" s="112"/>
      <c r="AM119" s="112"/>
      <c r="AN119" s="112"/>
      <c r="AO119" s="112"/>
    </row>
    <row r="120" spans="1:41" x14ac:dyDescent="0.25">
      <c r="A120" s="112"/>
      <c r="B120" s="123"/>
      <c r="C120" s="112"/>
      <c r="D120" s="112"/>
      <c r="E120" s="112"/>
      <c r="F120" s="122"/>
      <c r="G120" s="112"/>
      <c r="H120" s="112"/>
      <c r="I120" s="112"/>
      <c r="J120" s="112"/>
      <c r="K120" s="112"/>
      <c r="L120" s="112"/>
      <c r="M120" s="112"/>
      <c r="N120" s="112"/>
      <c r="O120" s="112"/>
      <c r="P120" s="112"/>
      <c r="Q120" s="112"/>
      <c r="R120" s="112"/>
      <c r="S120" s="112"/>
      <c r="T120" s="112"/>
      <c r="U120" s="112"/>
      <c r="V120" s="112"/>
      <c r="W120" s="112"/>
      <c r="X120" s="112"/>
      <c r="Y120" s="112"/>
      <c r="Z120" s="112"/>
      <c r="AA120" s="112"/>
      <c r="AB120" s="112"/>
      <c r="AC120" s="112"/>
      <c r="AD120" s="112"/>
      <c r="AE120" s="112"/>
      <c r="AF120" s="112"/>
      <c r="AG120" s="112"/>
      <c r="AH120" s="112"/>
      <c r="AI120" s="112"/>
      <c r="AJ120" s="112"/>
      <c r="AK120" s="112"/>
      <c r="AL120" s="112"/>
      <c r="AM120" s="112"/>
      <c r="AN120" s="112"/>
      <c r="AO120" s="112"/>
    </row>
    <row r="121" spans="1:41" x14ac:dyDescent="0.25">
      <c r="A121" s="112"/>
      <c r="B121" s="123"/>
      <c r="C121" s="112"/>
      <c r="D121" s="112"/>
      <c r="E121" s="112"/>
      <c r="F121" s="122"/>
      <c r="G121" s="112"/>
      <c r="H121" s="112"/>
      <c r="I121" s="112"/>
      <c r="J121" s="112"/>
      <c r="K121" s="112"/>
      <c r="L121" s="112"/>
      <c r="M121" s="112"/>
      <c r="N121" s="112"/>
      <c r="O121" s="112"/>
      <c r="P121" s="112"/>
      <c r="Q121" s="112"/>
      <c r="R121" s="112"/>
      <c r="S121" s="112"/>
      <c r="T121" s="112"/>
      <c r="U121" s="112"/>
      <c r="V121" s="112"/>
      <c r="W121" s="112"/>
      <c r="X121" s="112"/>
      <c r="Y121" s="112"/>
      <c r="Z121" s="112"/>
      <c r="AA121" s="112"/>
      <c r="AB121" s="112"/>
      <c r="AC121" s="112"/>
      <c r="AD121" s="112"/>
      <c r="AE121" s="112"/>
      <c r="AF121" s="112"/>
      <c r="AG121" s="112"/>
      <c r="AH121" s="112"/>
      <c r="AI121" s="112"/>
      <c r="AJ121" s="112"/>
      <c r="AK121" s="112"/>
      <c r="AL121" s="112"/>
      <c r="AM121" s="112"/>
      <c r="AN121" s="112"/>
      <c r="AO121" s="112"/>
    </row>
    <row r="122" spans="1:41" x14ac:dyDescent="0.25">
      <c r="A122" s="112"/>
      <c r="B122" s="123"/>
      <c r="C122" s="112"/>
      <c r="D122" s="112"/>
      <c r="E122" s="112"/>
      <c r="F122" s="122"/>
      <c r="G122" s="112"/>
      <c r="H122" s="112"/>
      <c r="I122" s="112"/>
      <c r="J122" s="112"/>
      <c r="K122" s="112"/>
      <c r="L122" s="112"/>
      <c r="M122" s="112"/>
      <c r="N122" s="112"/>
      <c r="O122" s="112"/>
      <c r="P122" s="112"/>
      <c r="Q122" s="112"/>
      <c r="R122" s="112"/>
      <c r="S122" s="112"/>
      <c r="T122" s="112"/>
      <c r="U122" s="112"/>
      <c r="V122" s="112"/>
      <c r="W122" s="112"/>
      <c r="X122" s="112"/>
      <c r="Y122" s="112"/>
      <c r="Z122" s="112"/>
      <c r="AA122" s="112"/>
      <c r="AB122" s="112"/>
      <c r="AC122" s="112"/>
      <c r="AD122" s="112"/>
      <c r="AE122" s="112"/>
      <c r="AF122" s="112"/>
      <c r="AG122" s="112"/>
      <c r="AH122" s="112"/>
      <c r="AI122" s="112"/>
      <c r="AJ122" s="112"/>
      <c r="AK122" s="112"/>
      <c r="AL122" s="112"/>
      <c r="AM122" s="112"/>
      <c r="AN122" s="112"/>
      <c r="AO122" s="112"/>
    </row>
    <row r="123" spans="1:41" x14ac:dyDescent="0.25">
      <c r="A123" s="112"/>
      <c r="B123" s="123"/>
      <c r="C123" s="112"/>
      <c r="D123" s="112"/>
      <c r="E123" s="112"/>
      <c r="F123" s="122"/>
      <c r="G123" s="112"/>
      <c r="H123" s="112"/>
      <c r="I123" s="112"/>
      <c r="J123" s="112"/>
      <c r="K123" s="112"/>
      <c r="L123" s="112"/>
      <c r="M123" s="112"/>
      <c r="N123" s="112"/>
      <c r="O123" s="112"/>
      <c r="P123" s="112"/>
      <c r="Q123" s="112"/>
      <c r="R123" s="112"/>
      <c r="S123" s="112"/>
      <c r="T123" s="112"/>
      <c r="U123" s="112"/>
      <c r="V123" s="112"/>
      <c r="W123" s="112"/>
      <c r="X123" s="112"/>
      <c r="Y123" s="112"/>
      <c r="Z123" s="112"/>
      <c r="AA123" s="112"/>
      <c r="AB123" s="112"/>
      <c r="AC123" s="112"/>
      <c r="AD123" s="112"/>
      <c r="AE123" s="112"/>
      <c r="AF123" s="112"/>
      <c r="AG123" s="112"/>
      <c r="AH123" s="112"/>
      <c r="AI123" s="112"/>
      <c r="AJ123" s="112"/>
      <c r="AK123" s="112"/>
      <c r="AL123" s="112"/>
      <c r="AM123" s="112"/>
      <c r="AN123" s="112"/>
      <c r="AO123" s="112"/>
    </row>
    <row r="124" spans="1:41" x14ac:dyDescent="0.25">
      <c r="A124" s="112"/>
      <c r="B124" s="123"/>
      <c r="C124" s="112"/>
      <c r="D124" s="112"/>
      <c r="E124" s="112"/>
      <c r="F124" s="122"/>
      <c r="G124" s="112"/>
      <c r="H124" s="112"/>
      <c r="I124" s="112"/>
      <c r="J124" s="112"/>
      <c r="K124" s="112"/>
      <c r="L124" s="112"/>
      <c r="M124" s="112"/>
      <c r="N124" s="112"/>
      <c r="O124" s="112"/>
      <c r="P124" s="112"/>
      <c r="Q124" s="112"/>
      <c r="R124" s="112"/>
      <c r="S124" s="112"/>
      <c r="T124" s="112"/>
      <c r="U124" s="112"/>
      <c r="V124" s="112"/>
      <c r="W124" s="112"/>
      <c r="X124" s="112"/>
      <c r="Y124" s="112"/>
      <c r="Z124" s="112"/>
      <c r="AA124" s="112"/>
      <c r="AB124" s="112"/>
      <c r="AC124" s="112"/>
      <c r="AD124" s="112"/>
      <c r="AE124" s="112"/>
      <c r="AF124" s="112"/>
      <c r="AG124" s="112"/>
      <c r="AH124" s="112"/>
      <c r="AI124" s="112"/>
      <c r="AJ124" s="112"/>
      <c r="AK124" s="112"/>
      <c r="AL124" s="112"/>
      <c r="AM124" s="112"/>
      <c r="AN124" s="112"/>
      <c r="AO124" s="112"/>
    </row>
    <row r="125" spans="1:41" x14ac:dyDescent="0.25">
      <c r="A125" s="112"/>
      <c r="B125" s="123"/>
      <c r="C125" s="112"/>
      <c r="D125" s="112"/>
      <c r="E125" s="112"/>
      <c r="F125" s="122"/>
      <c r="G125" s="112"/>
      <c r="H125" s="112"/>
      <c r="I125" s="112"/>
      <c r="J125" s="112"/>
      <c r="K125" s="112"/>
      <c r="L125" s="112"/>
      <c r="M125" s="112"/>
      <c r="N125" s="112"/>
      <c r="O125" s="112"/>
      <c r="P125" s="112"/>
      <c r="Q125" s="112"/>
      <c r="R125" s="112"/>
      <c r="S125" s="112"/>
      <c r="T125" s="112"/>
      <c r="U125" s="112"/>
      <c r="V125" s="112"/>
      <c r="W125" s="112"/>
      <c r="X125" s="112"/>
      <c r="Y125" s="112"/>
      <c r="Z125" s="112"/>
      <c r="AA125" s="112"/>
      <c r="AB125" s="112"/>
      <c r="AC125" s="112"/>
      <c r="AD125" s="112"/>
      <c r="AE125" s="112"/>
      <c r="AF125" s="112"/>
      <c r="AG125" s="112"/>
      <c r="AH125" s="112"/>
      <c r="AI125" s="112"/>
      <c r="AJ125" s="112"/>
      <c r="AK125" s="112"/>
      <c r="AL125" s="112"/>
      <c r="AM125" s="112"/>
      <c r="AN125" s="112"/>
      <c r="AO125" s="112"/>
    </row>
    <row r="126" spans="1:41" x14ac:dyDescent="0.25">
      <c r="A126" s="112"/>
      <c r="B126" s="123"/>
      <c r="C126" s="112"/>
      <c r="D126" s="112"/>
      <c r="E126" s="112"/>
      <c r="F126" s="122"/>
      <c r="G126" s="112"/>
      <c r="H126" s="112"/>
      <c r="I126" s="112"/>
      <c r="J126" s="112"/>
      <c r="K126" s="112"/>
      <c r="L126" s="112"/>
      <c r="M126" s="112"/>
      <c r="N126" s="112"/>
      <c r="O126" s="112"/>
      <c r="P126" s="112"/>
      <c r="Q126" s="112"/>
      <c r="R126" s="112"/>
      <c r="S126" s="112"/>
      <c r="T126" s="112"/>
      <c r="U126" s="112"/>
      <c r="V126" s="112"/>
      <c r="W126" s="112"/>
      <c r="X126" s="112"/>
      <c r="Y126" s="112"/>
      <c r="Z126" s="112"/>
      <c r="AA126" s="112"/>
      <c r="AB126" s="112"/>
      <c r="AC126" s="112"/>
      <c r="AD126" s="112"/>
      <c r="AE126" s="112"/>
      <c r="AF126" s="112"/>
      <c r="AG126" s="112"/>
      <c r="AH126" s="112"/>
      <c r="AI126" s="112"/>
      <c r="AJ126" s="112"/>
      <c r="AK126" s="112"/>
      <c r="AL126" s="112"/>
      <c r="AM126" s="112"/>
      <c r="AN126" s="112"/>
      <c r="AO126" s="112"/>
    </row>
    <row r="127" spans="1:41" x14ac:dyDescent="0.25">
      <c r="A127" s="112"/>
      <c r="B127" s="123"/>
      <c r="C127" s="112"/>
      <c r="D127" s="112"/>
      <c r="E127" s="112"/>
      <c r="F127" s="122"/>
      <c r="G127" s="112"/>
      <c r="H127" s="112"/>
      <c r="I127" s="112"/>
      <c r="J127" s="112"/>
      <c r="K127" s="112"/>
      <c r="L127" s="112"/>
      <c r="M127" s="112"/>
      <c r="N127" s="112"/>
      <c r="O127" s="112"/>
      <c r="P127" s="112"/>
      <c r="Q127" s="112"/>
      <c r="R127" s="112"/>
      <c r="S127" s="112"/>
      <c r="T127" s="112"/>
      <c r="U127" s="112"/>
      <c r="V127" s="112"/>
      <c r="W127" s="112"/>
      <c r="X127" s="112"/>
      <c r="Y127" s="112"/>
      <c r="Z127" s="112"/>
      <c r="AA127" s="112"/>
      <c r="AB127" s="112"/>
      <c r="AC127" s="112"/>
      <c r="AD127" s="112"/>
      <c r="AE127" s="112"/>
      <c r="AF127" s="112"/>
      <c r="AG127" s="112"/>
      <c r="AH127" s="112"/>
      <c r="AI127" s="112"/>
      <c r="AJ127" s="112"/>
      <c r="AK127" s="112"/>
      <c r="AL127" s="112"/>
      <c r="AM127" s="112"/>
      <c r="AN127" s="112"/>
      <c r="AO127" s="112"/>
    </row>
    <row r="128" spans="1:41" x14ac:dyDescent="0.25">
      <c r="A128" s="112"/>
      <c r="B128" s="123"/>
      <c r="C128" s="112"/>
      <c r="D128" s="112"/>
      <c r="E128" s="112"/>
      <c r="F128" s="122"/>
      <c r="G128" s="112"/>
      <c r="H128" s="112"/>
      <c r="I128" s="112"/>
      <c r="J128" s="112"/>
      <c r="K128" s="112"/>
      <c r="L128" s="112"/>
      <c r="M128" s="112"/>
      <c r="N128" s="112"/>
      <c r="O128" s="112"/>
      <c r="P128" s="112"/>
      <c r="Q128" s="112"/>
      <c r="R128" s="112"/>
      <c r="S128" s="112"/>
      <c r="T128" s="112"/>
      <c r="U128" s="112"/>
      <c r="V128" s="112"/>
      <c r="W128" s="112"/>
      <c r="X128" s="112"/>
      <c r="Y128" s="112"/>
      <c r="Z128" s="112"/>
      <c r="AA128" s="112"/>
      <c r="AB128" s="112"/>
      <c r="AC128" s="112"/>
      <c r="AD128" s="112"/>
      <c r="AE128" s="112"/>
      <c r="AF128" s="112"/>
      <c r="AG128" s="112"/>
      <c r="AH128" s="112"/>
      <c r="AI128" s="112"/>
      <c r="AJ128" s="112"/>
      <c r="AK128" s="112"/>
      <c r="AL128" s="112"/>
      <c r="AM128" s="112"/>
      <c r="AN128" s="112"/>
      <c r="AO128" s="112"/>
    </row>
    <row r="129" spans="1:41" x14ac:dyDescent="0.25">
      <c r="A129" s="112"/>
      <c r="B129" s="123"/>
      <c r="C129" s="112"/>
      <c r="D129" s="112"/>
      <c r="E129" s="112"/>
      <c r="F129" s="122"/>
      <c r="G129" s="112"/>
      <c r="H129" s="112"/>
      <c r="I129" s="112"/>
      <c r="J129" s="112"/>
      <c r="K129" s="112"/>
      <c r="L129" s="112"/>
      <c r="M129" s="112"/>
      <c r="N129" s="112"/>
      <c r="O129" s="112"/>
      <c r="P129" s="112"/>
      <c r="Q129" s="112"/>
      <c r="R129" s="112"/>
      <c r="S129" s="112"/>
      <c r="T129" s="112"/>
      <c r="U129" s="112"/>
      <c r="V129" s="112"/>
      <c r="W129" s="112"/>
      <c r="X129" s="112"/>
      <c r="Y129" s="112"/>
      <c r="Z129" s="112"/>
      <c r="AA129" s="112"/>
      <c r="AB129" s="112"/>
      <c r="AC129" s="112"/>
      <c r="AD129" s="112"/>
      <c r="AE129" s="112"/>
      <c r="AF129" s="112"/>
      <c r="AG129" s="112"/>
      <c r="AH129" s="112"/>
      <c r="AI129" s="112"/>
      <c r="AJ129" s="112"/>
      <c r="AK129" s="112"/>
      <c r="AL129" s="112"/>
      <c r="AM129" s="112"/>
      <c r="AN129" s="112"/>
      <c r="AO129" s="112"/>
    </row>
    <row r="130" spans="1:41" x14ac:dyDescent="0.25">
      <c r="A130" s="112"/>
      <c r="B130" s="123"/>
      <c r="C130" s="112"/>
      <c r="D130" s="112"/>
      <c r="E130" s="112"/>
      <c r="F130" s="122"/>
      <c r="G130" s="112"/>
      <c r="H130" s="112"/>
      <c r="I130" s="112"/>
      <c r="J130" s="112"/>
      <c r="K130" s="112"/>
      <c r="L130" s="112"/>
      <c r="M130" s="112"/>
      <c r="N130" s="112"/>
      <c r="O130" s="112"/>
      <c r="P130" s="112"/>
      <c r="Q130" s="112"/>
      <c r="R130" s="112"/>
      <c r="S130" s="112"/>
      <c r="T130" s="112"/>
      <c r="U130" s="112"/>
      <c r="V130" s="112"/>
      <c r="W130" s="112"/>
      <c r="X130" s="112"/>
      <c r="Y130" s="112"/>
      <c r="Z130" s="112"/>
      <c r="AA130" s="112"/>
      <c r="AB130" s="112"/>
      <c r="AC130" s="112"/>
      <c r="AD130" s="112"/>
      <c r="AE130" s="112"/>
      <c r="AF130" s="112"/>
      <c r="AG130" s="112"/>
      <c r="AH130" s="112"/>
      <c r="AI130" s="112"/>
      <c r="AJ130" s="112"/>
      <c r="AK130" s="112"/>
      <c r="AL130" s="112"/>
      <c r="AM130" s="112"/>
      <c r="AN130" s="112"/>
      <c r="AO130" s="112"/>
    </row>
    <row r="131" spans="1:41" x14ac:dyDescent="0.25">
      <c r="A131" s="112"/>
      <c r="B131" s="123"/>
      <c r="C131" s="112"/>
      <c r="D131" s="112"/>
      <c r="E131" s="112"/>
      <c r="F131" s="122"/>
      <c r="G131" s="112"/>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row>
    <row r="132" spans="1:41" x14ac:dyDescent="0.25">
      <c r="A132" s="112"/>
      <c r="B132" s="123"/>
      <c r="C132" s="112"/>
      <c r="D132" s="112"/>
      <c r="E132" s="112"/>
      <c r="F132" s="122"/>
      <c r="G132" s="112"/>
      <c r="H132" s="112"/>
      <c r="I132" s="112"/>
      <c r="J132" s="112"/>
      <c r="K132" s="112"/>
      <c r="L132" s="112"/>
      <c r="M132" s="112"/>
      <c r="N132" s="112"/>
      <c r="O132" s="112"/>
      <c r="P132" s="112"/>
      <c r="Q132" s="112"/>
      <c r="R132" s="112"/>
      <c r="S132" s="112"/>
      <c r="T132" s="112"/>
      <c r="U132" s="112"/>
      <c r="V132" s="112"/>
      <c r="W132" s="112"/>
      <c r="X132" s="112"/>
      <c r="Y132" s="112"/>
      <c r="Z132" s="112"/>
      <c r="AA132" s="112"/>
      <c r="AB132" s="112"/>
      <c r="AC132" s="112"/>
      <c r="AD132" s="112"/>
      <c r="AE132" s="112"/>
      <c r="AF132" s="112"/>
      <c r="AG132" s="112"/>
      <c r="AH132" s="112"/>
      <c r="AI132" s="112"/>
      <c r="AJ132" s="112"/>
      <c r="AK132" s="112"/>
      <c r="AL132" s="112"/>
      <c r="AM132" s="112"/>
      <c r="AN132" s="112"/>
      <c r="AO132" s="112"/>
    </row>
    <row r="133" spans="1:41" x14ac:dyDescent="0.25">
      <c r="A133" s="112"/>
      <c r="B133" s="123"/>
      <c r="C133" s="112"/>
      <c r="D133" s="112"/>
      <c r="E133" s="112"/>
      <c r="F133" s="122"/>
      <c r="G133" s="112"/>
      <c r="H133" s="112"/>
      <c r="I133" s="112"/>
      <c r="J133" s="112"/>
      <c r="K133" s="112"/>
      <c r="L133" s="112"/>
      <c r="M133" s="112"/>
      <c r="N133" s="112"/>
      <c r="O133" s="112"/>
      <c r="P133" s="112"/>
      <c r="Q133" s="112"/>
      <c r="R133" s="112"/>
      <c r="S133" s="112"/>
      <c r="T133" s="112"/>
      <c r="U133" s="112"/>
      <c r="V133" s="112"/>
      <c r="W133" s="112"/>
      <c r="X133" s="112"/>
      <c r="Y133" s="112"/>
      <c r="Z133" s="112"/>
      <c r="AA133" s="112"/>
      <c r="AB133" s="112"/>
      <c r="AC133" s="112"/>
      <c r="AD133" s="112"/>
      <c r="AE133" s="112"/>
      <c r="AF133" s="112"/>
      <c r="AG133" s="112"/>
      <c r="AH133" s="112"/>
      <c r="AI133" s="112"/>
      <c r="AJ133" s="112"/>
      <c r="AK133" s="112"/>
      <c r="AL133" s="112"/>
      <c r="AM133" s="112"/>
      <c r="AN133" s="112"/>
      <c r="AO133" s="112"/>
    </row>
    <row r="134" spans="1:41" x14ac:dyDescent="0.25">
      <c r="A134" s="112"/>
      <c r="B134" s="123"/>
      <c r="C134" s="112"/>
      <c r="D134" s="112"/>
      <c r="E134" s="112"/>
      <c r="F134" s="122"/>
      <c r="G134" s="112"/>
      <c r="H134" s="112"/>
      <c r="I134" s="112"/>
      <c r="J134" s="112"/>
      <c r="K134" s="112"/>
      <c r="L134" s="112"/>
      <c r="M134" s="112"/>
      <c r="N134" s="112"/>
      <c r="O134" s="112"/>
      <c r="P134" s="112"/>
      <c r="Q134" s="112"/>
      <c r="R134" s="112"/>
      <c r="S134" s="112"/>
      <c r="T134" s="112"/>
      <c r="U134" s="112"/>
      <c r="V134" s="112"/>
      <c r="W134" s="112"/>
      <c r="X134" s="112"/>
      <c r="Y134" s="112"/>
      <c r="Z134" s="112"/>
      <c r="AA134" s="112"/>
      <c r="AB134" s="112"/>
      <c r="AC134" s="112"/>
      <c r="AD134" s="112"/>
      <c r="AE134" s="112"/>
      <c r="AF134" s="112"/>
      <c r="AG134" s="112"/>
      <c r="AH134" s="112"/>
      <c r="AI134" s="112"/>
      <c r="AJ134" s="112"/>
      <c r="AK134" s="112"/>
      <c r="AL134" s="112"/>
      <c r="AM134" s="112"/>
      <c r="AN134" s="112"/>
      <c r="AO134" s="112"/>
    </row>
    <row r="135" spans="1:41" x14ac:dyDescent="0.25">
      <c r="A135" s="112"/>
      <c r="B135" s="123"/>
      <c r="C135" s="112"/>
      <c r="D135" s="112"/>
      <c r="E135" s="112"/>
      <c r="F135" s="122"/>
      <c r="G135" s="112"/>
      <c r="H135" s="112"/>
      <c r="I135" s="112"/>
      <c r="J135" s="112"/>
      <c r="K135" s="112"/>
      <c r="L135" s="112"/>
      <c r="M135" s="112"/>
      <c r="N135" s="112"/>
      <c r="O135" s="112"/>
      <c r="P135" s="112"/>
      <c r="Q135" s="112"/>
      <c r="R135" s="112"/>
      <c r="S135" s="112"/>
      <c r="T135" s="112"/>
      <c r="U135" s="112"/>
      <c r="V135" s="112"/>
      <c r="W135" s="112"/>
      <c r="X135" s="112"/>
      <c r="Y135" s="112"/>
      <c r="Z135" s="112"/>
      <c r="AA135" s="112"/>
      <c r="AB135" s="112"/>
      <c r="AC135" s="112"/>
      <c r="AD135" s="112"/>
      <c r="AE135" s="112"/>
      <c r="AF135" s="112"/>
      <c r="AG135" s="112"/>
      <c r="AH135" s="112"/>
      <c r="AI135" s="112"/>
      <c r="AJ135" s="112"/>
      <c r="AK135" s="112"/>
      <c r="AL135" s="112"/>
      <c r="AM135" s="112"/>
      <c r="AN135" s="112"/>
      <c r="AO135" s="112"/>
    </row>
    <row r="136" spans="1:41" x14ac:dyDescent="0.25">
      <c r="A136" s="112"/>
      <c r="B136" s="123"/>
      <c r="C136" s="112"/>
      <c r="D136" s="112"/>
      <c r="E136" s="112"/>
      <c r="F136" s="122"/>
      <c r="G136" s="112"/>
      <c r="H136" s="112"/>
      <c r="I136" s="112"/>
      <c r="J136" s="112"/>
      <c r="K136" s="112"/>
      <c r="L136" s="112"/>
      <c r="M136" s="112"/>
      <c r="N136" s="112"/>
      <c r="O136" s="112"/>
      <c r="P136" s="112"/>
      <c r="Q136" s="112"/>
      <c r="R136" s="112"/>
      <c r="S136" s="112"/>
      <c r="T136" s="112"/>
      <c r="U136" s="112"/>
      <c r="V136" s="112"/>
      <c r="W136" s="112"/>
      <c r="X136" s="112"/>
      <c r="Y136" s="112"/>
      <c r="Z136" s="112"/>
      <c r="AA136" s="112"/>
      <c r="AB136" s="112"/>
      <c r="AC136" s="112"/>
      <c r="AD136" s="112"/>
      <c r="AE136" s="112"/>
      <c r="AF136" s="112"/>
      <c r="AG136" s="112"/>
      <c r="AH136" s="112"/>
      <c r="AI136" s="112"/>
      <c r="AJ136" s="112"/>
      <c r="AK136" s="112"/>
      <c r="AL136" s="112"/>
      <c r="AM136" s="112"/>
      <c r="AN136" s="112"/>
      <c r="AO136" s="112"/>
    </row>
    <row r="137" spans="1:41" x14ac:dyDescent="0.25">
      <c r="A137" s="112"/>
      <c r="B137" s="123"/>
      <c r="C137" s="112"/>
      <c r="D137" s="112"/>
      <c r="E137" s="112"/>
      <c r="F137" s="122"/>
      <c r="G137" s="112"/>
      <c r="H137" s="112"/>
      <c r="I137" s="112"/>
      <c r="J137" s="112"/>
      <c r="K137" s="112"/>
      <c r="L137" s="112"/>
      <c r="M137" s="112"/>
      <c r="N137" s="112"/>
      <c r="O137" s="112"/>
      <c r="P137" s="112"/>
      <c r="Q137" s="112"/>
      <c r="R137" s="112"/>
      <c r="S137" s="112"/>
      <c r="T137" s="112"/>
      <c r="U137" s="112"/>
      <c r="V137" s="112"/>
      <c r="W137" s="112"/>
      <c r="X137" s="112"/>
      <c r="Y137" s="112"/>
      <c r="Z137" s="112"/>
      <c r="AA137" s="112"/>
      <c r="AB137" s="112"/>
      <c r="AC137" s="112"/>
      <c r="AD137" s="112"/>
      <c r="AE137" s="112"/>
      <c r="AF137" s="112"/>
      <c r="AG137" s="112"/>
      <c r="AH137" s="112"/>
      <c r="AI137" s="112"/>
      <c r="AJ137" s="112"/>
      <c r="AK137" s="112"/>
      <c r="AL137" s="112"/>
      <c r="AM137" s="112"/>
      <c r="AN137" s="112"/>
      <c r="AO137" s="112"/>
    </row>
    <row r="138" spans="1:41" x14ac:dyDescent="0.25">
      <c r="A138" s="112"/>
      <c r="B138" s="123"/>
      <c r="C138" s="112"/>
      <c r="D138" s="112"/>
      <c r="E138" s="112"/>
      <c r="F138" s="122"/>
      <c r="G138" s="112"/>
      <c r="H138" s="112"/>
      <c r="I138" s="112"/>
      <c r="J138" s="112"/>
      <c r="K138" s="112"/>
      <c r="L138" s="112"/>
      <c r="M138" s="112"/>
      <c r="N138" s="112"/>
      <c r="O138" s="112"/>
      <c r="P138" s="112"/>
      <c r="Q138" s="112"/>
      <c r="R138" s="112"/>
      <c r="S138" s="112"/>
      <c r="T138" s="112"/>
      <c r="U138" s="112"/>
      <c r="V138" s="112"/>
      <c r="W138" s="112"/>
      <c r="X138" s="112"/>
      <c r="Y138" s="112"/>
      <c r="Z138" s="112"/>
      <c r="AA138" s="112"/>
      <c r="AB138" s="112"/>
      <c r="AC138" s="112"/>
      <c r="AD138" s="112"/>
      <c r="AE138" s="112"/>
      <c r="AF138" s="112"/>
      <c r="AG138" s="112"/>
      <c r="AH138" s="112"/>
      <c r="AI138" s="112"/>
      <c r="AJ138" s="112"/>
      <c r="AK138" s="112"/>
      <c r="AL138" s="112"/>
      <c r="AM138" s="112"/>
      <c r="AN138" s="112"/>
      <c r="AO138" s="112"/>
    </row>
    <row r="139" spans="1:41" x14ac:dyDescent="0.25">
      <c r="A139" s="112"/>
      <c r="B139" s="123"/>
      <c r="C139" s="112"/>
      <c r="D139" s="112"/>
      <c r="E139" s="112"/>
      <c r="F139" s="122"/>
      <c r="G139" s="112"/>
      <c r="H139" s="112"/>
      <c r="I139" s="112"/>
      <c r="J139" s="112"/>
      <c r="K139" s="112"/>
      <c r="L139" s="112"/>
      <c r="M139" s="112"/>
      <c r="N139" s="112"/>
      <c r="O139" s="112"/>
      <c r="P139" s="112"/>
      <c r="Q139" s="112"/>
      <c r="R139" s="112"/>
      <c r="S139" s="112"/>
      <c r="T139" s="112"/>
      <c r="U139" s="112"/>
      <c r="V139" s="112"/>
      <c r="W139" s="112"/>
      <c r="X139" s="112"/>
      <c r="Y139" s="112"/>
      <c r="Z139" s="112"/>
      <c r="AA139" s="112"/>
      <c r="AB139" s="112"/>
      <c r="AC139" s="112"/>
      <c r="AD139" s="112"/>
      <c r="AE139" s="112"/>
      <c r="AF139" s="112"/>
      <c r="AG139" s="112"/>
      <c r="AH139" s="112"/>
      <c r="AI139" s="112"/>
      <c r="AJ139" s="112"/>
      <c r="AK139" s="112"/>
      <c r="AL139" s="112"/>
      <c r="AM139" s="112"/>
      <c r="AN139" s="112"/>
      <c r="AO139" s="112"/>
    </row>
    <row r="140" spans="1:41" x14ac:dyDescent="0.25">
      <c r="A140" s="112"/>
      <c r="B140" s="123"/>
      <c r="C140" s="112"/>
      <c r="D140" s="112"/>
      <c r="E140" s="112"/>
      <c r="F140" s="122"/>
      <c r="G140" s="112"/>
      <c r="H140" s="112"/>
      <c r="I140" s="112"/>
      <c r="J140" s="112"/>
      <c r="K140" s="112"/>
      <c r="L140" s="112"/>
      <c r="M140" s="112"/>
      <c r="N140" s="112"/>
      <c r="O140" s="112"/>
      <c r="P140" s="112"/>
      <c r="Q140" s="112"/>
      <c r="R140" s="112"/>
      <c r="S140" s="112"/>
      <c r="T140" s="112"/>
      <c r="U140" s="112"/>
      <c r="V140" s="112"/>
      <c r="W140" s="112"/>
      <c r="X140" s="112"/>
      <c r="Y140" s="112"/>
      <c r="Z140" s="112"/>
      <c r="AA140" s="112"/>
      <c r="AB140" s="112"/>
      <c r="AC140" s="112"/>
      <c r="AD140" s="112"/>
      <c r="AE140" s="112"/>
      <c r="AF140" s="112"/>
      <c r="AG140" s="112"/>
      <c r="AH140" s="112"/>
      <c r="AI140" s="112"/>
      <c r="AJ140" s="112"/>
      <c r="AK140" s="112"/>
      <c r="AL140" s="112"/>
      <c r="AM140" s="112"/>
      <c r="AN140" s="112"/>
      <c r="AO140" s="112"/>
    </row>
    <row r="141" spans="1:41" x14ac:dyDescent="0.25">
      <c r="A141" s="112"/>
      <c r="B141" s="123"/>
      <c r="C141" s="112"/>
      <c r="D141" s="112"/>
      <c r="E141" s="112"/>
      <c r="F141" s="122"/>
      <c r="G141" s="112"/>
      <c r="H141" s="112"/>
      <c r="I141" s="112"/>
      <c r="J141" s="112"/>
      <c r="K141" s="112"/>
      <c r="L141" s="112"/>
      <c r="M141" s="112"/>
      <c r="N141" s="112"/>
      <c r="O141" s="112"/>
      <c r="P141" s="112"/>
      <c r="Q141" s="112"/>
      <c r="R141" s="112"/>
      <c r="S141" s="112"/>
      <c r="T141" s="112"/>
      <c r="U141" s="112"/>
      <c r="V141" s="112"/>
      <c r="W141" s="112"/>
      <c r="X141" s="112"/>
      <c r="Y141" s="112"/>
      <c r="Z141" s="112"/>
      <c r="AA141" s="112"/>
      <c r="AB141" s="112"/>
      <c r="AC141" s="112"/>
      <c r="AD141" s="112"/>
      <c r="AE141" s="112"/>
      <c r="AF141" s="112"/>
      <c r="AG141" s="112"/>
      <c r="AH141" s="112"/>
      <c r="AI141" s="112"/>
      <c r="AJ141" s="112"/>
      <c r="AK141" s="112"/>
      <c r="AL141" s="112"/>
      <c r="AM141" s="112"/>
      <c r="AN141" s="112"/>
      <c r="AO141" s="112"/>
    </row>
    <row r="142" spans="1:41" x14ac:dyDescent="0.25">
      <c r="A142" s="112"/>
      <c r="B142" s="123"/>
      <c r="C142" s="112"/>
      <c r="D142" s="112"/>
      <c r="E142" s="112"/>
      <c r="F142" s="122"/>
      <c r="G142" s="112"/>
      <c r="H142" s="112"/>
      <c r="I142" s="112"/>
      <c r="J142" s="112"/>
      <c r="K142" s="112"/>
      <c r="L142" s="112"/>
      <c r="M142" s="112"/>
      <c r="N142" s="112"/>
      <c r="O142" s="112"/>
      <c r="P142" s="112"/>
      <c r="Q142" s="112"/>
      <c r="R142" s="112"/>
      <c r="S142" s="112"/>
      <c r="T142" s="112"/>
      <c r="U142" s="112"/>
      <c r="V142" s="112"/>
      <c r="W142" s="112"/>
      <c r="X142" s="112"/>
      <c r="Y142" s="112"/>
      <c r="Z142" s="112"/>
      <c r="AA142" s="112"/>
      <c r="AB142" s="112"/>
      <c r="AC142" s="112"/>
      <c r="AD142" s="112"/>
      <c r="AE142" s="112"/>
      <c r="AF142" s="112"/>
      <c r="AG142" s="112"/>
      <c r="AH142" s="112"/>
      <c r="AI142" s="112"/>
      <c r="AJ142" s="112"/>
      <c r="AK142" s="112"/>
      <c r="AL142" s="112"/>
      <c r="AM142" s="112"/>
      <c r="AN142" s="112"/>
      <c r="AO142" s="112"/>
    </row>
    <row r="143" spans="1:41" x14ac:dyDescent="0.25">
      <c r="A143" s="112"/>
      <c r="B143" s="123"/>
      <c r="C143" s="112"/>
      <c r="D143" s="112"/>
      <c r="E143" s="112"/>
      <c r="F143" s="122"/>
      <c r="G143" s="112"/>
      <c r="H143" s="112"/>
      <c r="I143" s="112"/>
      <c r="J143" s="112"/>
      <c r="K143" s="112"/>
      <c r="L143" s="112"/>
      <c r="M143" s="112"/>
      <c r="N143" s="112"/>
      <c r="O143" s="112"/>
      <c r="P143" s="112"/>
      <c r="Q143" s="112"/>
      <c r="R143" s="112"/>
      <c r="S143" s="112"/>
      <c r="T143" s="112"/>
      <c r="U143" s="112"/>
      <c r="V143" s="112"/>
      <c r="W143" s="112"/>
      <c r="X143" s="112"/>
      <c r="Y143" s="112"/>
      <c r="Z143" s="112"/>
      <c r="AA143" s="112"/>
      <c r="AB143" s="112"/>
      <c r="AC143" s="112"/>
      <c r="AD143" s="112"/>
      <c r="AE143" s="112"/>
      <c r="AF143" s="112"/>
      <c r="AG143" s="112"/>
      <c r="AH143" s="112"/>
      <c r="AI143" s="112"/>
      <c r="AJ143" s="112"/>
      <c r="AK143" s="112"/>
      <c r="AL143" s="112"/>
      <c r="AM143" s="112"/>
      <c r="AN143" s="112"/>
      <c r="AO143" s="112"/>
    </row>
    <row r="144" spans="1:41" x14ac:dyDescent="0.25">
      <c r="A144" s="112"/>
      <c r="B144" s="123"/>
      <c r="C144" s="112"/>
      <c r="D144" s="112"/>
      <c r="E144" s="112"/>
      <c r="F144" s="122"/>
      <c r="G144" s="112"/>
      <c r="H144" s="112"/>
      <c r="I144" s="112"/>
      <c r="J144" s="112"/>
      <c r="K144" s="112"/>
      <c r="L144" s="112"/>
      <c r="M144" s="112"/>
      <c r="N144" s="112"/>
      <c r="O144" s="112"/>
      <c r="P144" s="112"/>
      <c r="Q144" s="112"/>
      <c r="R144" s="112"/>
      <c r="S144" s="112"/>
      <c r="T144" s="112"/>
      <c r="U144" s="112"/>
      <c r="V144" s="112"/>
      <c r="W144" s="112"/>
      <c r="X144" s="112"/>
      <c r="Y144" s="112"/>
      <c r="Z144" s="112"/>
      <c r="AA144" s="112"/>
      <c r="AB144" s="112"/>
      <c r="AC144" s="112"/>
      <c r="AD144" s="112"/>
      <c r="AE144" s="112"/>
      <c r="AF144" s="112"/>
      <c r="AG144" s="112"/>
      <c r="AH144" s="112"/>
      <c r="AI144" s="112"/>
      <c r="AJ144" s="112"/>
      <c r="AK144" s="112"/>
      <c r="AL144" s="112"/>
      <c r="AM144" s="112"/>
      <c r="AN144" s="112"/>
      <c r="AO144" s="112"/>
    </row>
    <row r="145" spans="1:41" x14ac:dyDescent="0.25">
      <c r="A145" s="112"/>
      <c r="B145" s="123"/>
      <c r="C145" s="112"/>
      <c r="D145" s="112"/>
      <c r="E145" s="112"/>
      <c r="F145" s="122"/>
      <c r="G145" s="112"/>
      <c r="H145" s="112"/>
      <c r="I145" s="112"/>
      <c r="J145" s="112"/>
      <c r="K145" s="112"/>
      <c r="L145" s="112"/>
      <c r="M145" s="112"/>
      <c r="N145" s="112"/>
      <c r="O145" s="112"/>
      <c r="P145" s="112"/>
      <c r="Q145" s="112"/>
      <c r="R145" s="112"/>
      <c r="S145" s="112"/>
      <c r="T145" s="112"/>
      <c r="U145" s="112"/>
      <c r="V145" s="112"/>
      <c r="W145" s="112"/>
      <c r="X145" s="112"/>
      <c r="Y145" s="112"/>
      <c r="Z145" s="112"/>
      <c r="AA145" s="112"/>
      <c r="AB145" s="112"/>
      <c r="AC145" s="112"/>
      <c r="AD145" s="112"/>
      <c r="AE145" s="112"/>
      <c r="AF145" s="112"/>
      <c r="AG145" s="112"/>
      <c r="AH145" s="112"/>
      <c r="AI145" s="112"/>
      <c r="AJ145" s="112"/>
      <c r="AK145" s="112"/>
      <c r="AL145" s="112"/>
      <c r="AM145" s="112"/>
      <c r="AN145" s="112"/>
      <c r="AO145" s="112"/>
    </row>
    <row r="146" spans="1:41" x14ac:dyDescent="0.25">
      <c r="A146" s="112"/>
      <c r="B146" s="123"/>
      <c r="C146" s="112"/>
      <c r="D146" s="112"/>
      <c r="E146" s="112"/>
      <c r="F146" s="122"/>
      <c r="G146" s="112"/>
      <c r="H146" s="112"/>
      <c r="I146" s="112"/>
      <c r="J146" s="112"/>
      <c r="K146" s="112"/>
      <c r="L146" s="112"/>
      <c r="M146" s="112"/>
      <c r="N146" s="112"/>
      <c r="O146" s="112"/>
      <c r="P146" s="112"/>
      <c r="Q146" s="112"/>
      <c r="R146" s="112"/>
      <c r="S146" s="112"/>
      <c r="T146" s="112"/>
      <c r="U146" s="112"/>
      <c r="V146" s="112"/>
      <c r="W146" s="112"/>
      <c r="X146" s="112"/>
      <c r="Y146" s="112"/>
      <c r="Z146" s="112"/>
      <c r="AA146" s="112"/>
      <c r="AB146" s="112"/>
      <c r="AC146" s="112"/>
      <c r="AD146" s="112"/>
      <c r="AE146" s="112"/>
      <c r="AF146" s="112"/>
      <c r="AG146" s="112"/>
      <c r="AH146" s="112"/>
      <c r="AI146" s="112"/>
      <c r="AJ146" s="112"/>
      <c r="AK146" s="112"/>
      <c r="AL146" s="112"/>
      <c r="AM146" s="112"/>
      <c r="AN146" s="112"/>
      <c r="AO146" s="112"/>
    </row>
    <row r="147" spans="1:41" x14ac:dyDescent="0.25">
      <c r="A147" s="112"/>
      <c r="B147" s="123"/>
      <c r="C147" s="112"/>
      <c r="D147" s="112"/>
      <c r="E147" s="112"/>
      <c r="F147" s="122"/>
      <c r="G147" s="112"/>
      <c r="H147" s="112"/>
      <c r="I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2"/>
      <c r="AG147" s="112"/>
      <c r="AH147" s="112"/>
      <c r="AI147" s="112"/>
      <c r="AJ147" s="112"/>
      <c r="AK147" s="112"/>
      <c r="AL147" s="112"/>
      <c r="AM147" s="112"/>
      <c r="AN147" s="112"/>
      <c r="AO147" s="112"/>
    </row>
    <row r="148" spans="1:41" x14ac:dyDescent="0.25">
      <c r="A148" s="112"/>
      <c r="B148" s="123"/>
      <c r="C148" s="112"/>
      <c r="D148" s="112"/>
      <c r="E148" s="112"/>
      <c r="F148" s="122"/>
      <c r="G148" s="112"/>
      <c r="H148" s="112"/>
      <c r="I148" s="112"/>
      <c r="J148" s="112"/>
      <c r="K148" s="112"/>
      <c r="L148" s="112"/>
      <c r="M148" s="112"/>
      <c r="N148" s="112"/>
      <c r="O148" s="112"/>
      <c r="P148" s="112"/>
      <c r="Q148" s="112"/>
      <c r="R148" s="112"/>
      <c r="S148" s="112"/>
      <c r="T148" s="112"/>
      <c r="U148" s="112"/>
      <c r="V148" s="112"/>
      <c r="W148" s="112"/>
      <c r="X148" s="112"/>
      <c r="Y148" s="112"/>
      <c r="Z148" s="112"/>
      <c r="AA148" s="112"/>
      <c r="AB148" s="112"/>
      <c r="AC148" s="112"/>
      <c r="AD148" s="112"/>
      <c r="AE148" s="112"/>
      <c r="AF148" s="112"/>
      <c r="AG148" s="112"/>
      <c r="AH148" s="112"/>
      <c r="AI148" s="112"/>
      <c r="AJ148" s="112"/>
      <c r="AK148" s="112"/>
      <c r="AL148" s="112"/>
      <c r="AM148" s="112"/>
      <c r="AN148" s="112"/>
      <c r="AO148" s="112"/>
    </row>
    <row r="149" spans="1:41" x14ac:dyDescent="0.25">
      <c r="A149" s="112"/>
      <c r="B149" s="123"/>
      <c r="C149" s="112"/>
      <c r="D149" s="112"/>
      <c r="E149" s="112"/>
      <c r="F149" s="122"/>
      <c r="G149" s="112"/>
      <c r="H149" s="112"/>
      <c r="I149" s="112"/>
      <c r="J149" s="112"/>
      <c r="K149" s="112"/>
      <c r="L149" s="112"/>
      <c r="M149" s="112"/>
      <c r="N149" s="112"/>
      <c r="O149" s="112"/>
      <c r="P149" s="112"/>
      <c r="Q149" s="112"/>
      <c r="R149" s="112"/>
      <c r="S149" s="112"/>
      <c r="T149" s="112"/>
      <c r="U149" s="112"/>
      <c r="V149" s="112"/>
      <c r="W149" s="112"/>
      <c r="X149" s="112"/>
      <c r="Y149" s="112"/>
      <c r="Z149" s="112"/>
      <c r="AA149" s="112"/>
      <c r="AB149" s="112"/>
      <c r="AC149" s="112"/>
      <c r="AD149" s="112"/>
      <c r="AE149" s="112"/>
      <c r="AF149" s="112"/>
      <c r="AG149" s="112"/>
      <c r="AH149" s="112"/>
      <c r="AI149" s="112"/>
      <c r="AJ149" s="112"/>
      <c r="AK149" s="112"/>
      <c r="AL149" s="112"/>
      <c r="AM149" s="112"/>
      <c r="AN149" s="112"/>
      <c r="AO149" s="112"/>
    </row>
    <row r="150" spans="1:41" x14ac:dyDescent="0.25">
      <c r="A150" s="112"/>
      <c r="B150" s="123"/>
      <c r="C150" s="112"/>
      <c r="D150" s="112"/>
      <c r="E150" s="112"/>
      <c r="F150" s="122"/>
      <c r="G150" s="112"/>
      <c r="H150" s="112"/>
      <c r="I150" s="112"/>
      <c r="J150" s="112"/>
      <c r="K150" s="112"/>
      <c r="L150" s="112"/>
      <c r="M150" s="112"/>
      <c r="N150" s="112"/>
      <c r="O150" s="112"/>
      <c r="P150" s="112"/>
      <c r="Q150" s="112"/>
      <c r="R150" s="112"/>
      <c r="S150" s="112"/>
      <c r="T150" s="112"/>
      <c r="U150" s="112"/>
      <c r="V150" s="112"/>
      <c r="W150" s="112"/>
      <c r="X150" s="112"/>
      <c r="Y150" s="112"/>
      <c r="Z150" s="112"/>
      <c r="AA150" s="112"/>
      <c r="AB150" s="112"/>
      <c r="AC150" s="112"/>
      <c r="AD150" s="112"/>
      <c r="AE150" s="112"/>
      <c r="AF150" s="112"/>
      <c r="AG150" s="112"/>
      <c r="AH150" s="112"/>
      <c r="AI150" s="112"/>
      <c r="AJ150" s="112"/>
      <c r="AK150" s="112"/>
      <c r="AL150" s="112"/>
      <c r="AM150" s="112"/>
      <c r="AN150" s="112"/>
      <c r="AO150" s="112"/>
    </row>
    <row r="151" spans="1:41" x14ac:dyDescent="0.25">
      <c r="A151" s="112"/>
      <c r="B151" s="123"/>
      <c r="C151" s="112"/>
      <c r="D151" s="112"/>
      <c r="E151" s="112"/>
      <c r="F151" s="122"/>
      <c r="G151" s="112"/>
      <c r="H151" s="112"/>
      <c r="I151" s="112"/>
      <c r="J151" s="112"/>
      <c r="K151" s="112"/>
      <c r="L151" s="112"/>
      <c r="M151" s="112"/>
      <c r="N151" s="112"/>
      <c r="O151" s="112"/>
      <c r="P151" s="112"/>
      <c r="Q151" s="112"/>
      <c r="R151" s="112"/>
      <c r="S151" s="112"/>
      <c r="T151" s="112"/>
      <c r="U151" s="112"/>
      <c r="V151" s="112"/>
      <c r="W151" s="112"/>
      <c r="X151" s="112"/>
      <c r="Y151" s="112"/>
      <c r="Z151" s="112"/>
      <c r="AA151" s="112"/>
      <c r="AB151" s="112"/>
      <c r="AC151" s="112"/>
      <c r="AD151" s="112"/>
      <c r="AE151" s="112"/>
      <c r="AF151" s="112"/>
      <c r="AG151" s="112"/>
      <c r="AH151" s="112"/>
      <c r="AI151" s="112"/>
      <c r="AJ151" s="112"/>
      <c r="AK151" s="112"/>
      <c r="AL151" s="112"/>
      <c r="AM151" s="112"/>
      <c r="AN151" s="112"/>
      <c r="AO151" s="112"/>
    </row>
    <row r="152" spans="1:41" x14ac:dyDescent="0.25">
      <c r="A152" s="112"/>
      <c r="B152" s="123"/>
      <c r="C152" s="112"/>
      <c r="D152" s="112"/>
      <c r="E152" s="112"/>
      <c r="F152" s="122"/>
      <c r="G152" s="112"/>
      <c r="H152" s="112"/>
      <c r="I152" s="112"/>
      <c r="J152" s="112"/>
      <c r="K152" s="112"/>
      <c r="L152" s="112"/>
      <c r="M152" s="112"/>
      <c r="N152" s="112"/>
      <c r="O152" s="112"/>
      <c r="P152" s="112"/>
      <c r="Q152" s="112"/>
      <c r="R152" s="112"/>
      <c r="S152" s="112"/>
      <c r="T152" s="112"/>
      <c r="U152" s="112"/>
      <c r="V152" s="112"/>
      <c r="W152" s="112"/>
      <c r="X152" s="112"/>
      <c r="Y152" s="112"/>
      <c r="Z152" s="112"/>
      <c r="AA152" s="112"/>
      <c r="AB152" s="112"/>
      <c r="AC152" s="112"/>
      <c r="AD152" s="112"/>
      <c r="AE152" s="112"/>
      <c r="AF152" s="112"/>
      <c r="AG152" s="112"/>
      <c r="AH152" s="112"/>
      <c r="AI152" s="112"/>
      <c r="AJ152" s="112"/>
      <c r="AK152" s="112"/>
      <c r="AL152" s="112"/>
      <c r="AM152" s="112"/>
      <c r="AN152" s="112"/>
      <c r="AO152" s="112"/>
    </row>
    <row r="153" spans="1:41" x14ac:dyDescent="0.25">
      <c r="A153" s="112"/>
      <c r="B153" s="123"/>
      <c r="C153" s="112"/>
      <c r="D153" s="112"/>
      <c r="E153" s="112"/>
      <c r="F153" s="122"/>
      <c r="G153" s="112"/>
      <c r="H153" s="112"/>
      <c r="I153" s="112"/>
      <c r="J153" s="112"/>
      <c r="K153" s="112"/>
      <c r="L153" s="112"/>
      <c r="M153" s="112"/>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c r="AJ153" s="112"/>
      <c r="AK153" s="112"/>
      <c r="AL153" s="112"/>
      <c r="AM153" s="112"/>
      <c r="AN153" s="112"/>
      <c r="AO153" s="112"/>
    </row>
    <row r="154" spans="1:41" x14ac:dyDescent="0.25">
      <c r="A154" s="112"/>
      <c r="B154" s="123"/>
      <c r="C154" s="112"/>
      <c r="D154" s="112"/>
      <c r="E154" s="112"/>
      <c r="F154" s="122"/>
      <c r="G154" s="112"/>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112"/>
      <c r="AM154" s="112"/>
      <c r="AN154" s="112"/>
      <c r="AO154" s="112"/>
    </row>
    <row r="155" spans="1:41" x14ac:dyDescent="0.25">
      <c r="A155" s="112"/>
      <c r="B155" s="123"/>
      <c r="C155" s="112"/>
      <c r="D155" s="112"/>
      <c r="E155" s="112"/>
      <c r="F155" s="122"/>
      <c r="G155" s="112"/>
      <c r="H155" s="112"/>
      <c r="I155" s="112"/>
      <c r="J155" s="112"/>
      <c r="K155" s="112"/>
      <c r="L155" s="112"/>
      <c r="M155" s="112"/>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c r="AJ155" s="112"/>
      <c r="AK155" s="112"/>
      <c r="AL155" s="112"/>
      <c r="AM155" s="112"/>
      <c r="AN155" s="112"/>
      <c r="AO155" s="112"/>
    </row>
    <row r="156" spans="1:41" x14ac:dyDescent="0.25">
      <c r="A156" s="112"/>
      <c r="B156" s="123"/>
      <c r="C156" s="112"/>
      <c r="D156" s="112"/>
      <c r="E156" s="112"/>
      <c r="F156" s="122"/>
      <c r="G156" s="112"/>
      <c r="H156" s="112"/>
      <c r="I156" s="112"/>
      <c r="J156" s="112"/>
      <c r="K156" s="112"/>
      <c r="L156" s="112"/>
      <c r="M156" s="112"/>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c r="AJ156" s="112"/>
      <c r="AK156" s="112"/>
      <c r="AL156" s="112"/>
      <c r="AM156" s="112"/>
      <c r="AN156" s="112"/>
      <c r="AO156" s="112"/>
    </row>
    <row r="157" spans="1:41" x14ac:dyDescent="0.25">
      <c r="A157" s="112"/>
      <c r="B157" s="123"/>
      <c r="C157" s="112"/>
      <c r="D157" s="112"/>
      <c r="E157" s="112"/>
      <c r="F157" s="122"/>
      <c r="G157" s="112"/>
      <c r="H157" s="112"/>
      <c r="I157" s="112"/>
      <c r="J157" s="112"/>
      <c r="K157" s="112"/>
      <c r="L157" s="112"/>
      <c r="M157" s="112"/>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c r="AJ157" s="112"/>
      <c r="AK157" s="112"/>
      <c r="AL157" s="112"/>
      <c r="AM157" s="112"/>
      <c r="AN157" s="112"/>
      <c r="AO157" s="112"/>
    </row>
    <row r="158" spans="1:41" x14ac:dyDescent="0.25">
      <c r="A158" s="112"/>
      <c r="B158" s="123"/>
      <c r="C158" s="112"/>
      <c r="D158" s="112"/>
      <c r="E158" s="112"/>
      <c r="F158" s="122"/>
      <c r="G158" s="112"/>
      <c r="H158" s="112"/>
      <c r="I158" s="112"/>
      <c r="J158" s="112"/>
      <c r="K158" s="112"/>
      <c r="L158" s="112"/>
      <c r="M158" s="112"/>
      <c r="N158" s="112"/>
      <c r="O158" s="112"/>
      <c r="P158" s="112"/>
      <c r="Q158" s="112"/>
      <c r="R158" s="112"/>
      <c r="S158" s="112"/>
      <c r="T158" s="112"/>
      <c r="U158" s="112"/>
      <c r="V158" s="112"/>
      <c r="W158" s="112"/>
      <c r="X158" s="112"/>
      <c r="Y158" s="112"/>
      <c r="Z158" s="112"/>
      <c r="AA158" s="112"/>
      <c r="AB158" s="112"/>
      <c r="AC158" s="112"/>
      <c r="AD158" s="112"/>
      <c r="AE158" s="112"/>
      <c r="AF158" s="112"/>
      <c r="AG158" s="112"/>
      <c r="AH158" s="112"/>
      <c r="AI158" s="112"/>
      <c r="AJ158" s="112"/>
      <c r="AK158" s="112"/>
      <c r="AL158" s="112"/>
      <c r="AM158" s="112"/>
      <c r="AN158" s="112"/>
      <c r="AO158" s="112"/>
    </row>
    <row r="159" spans="1:41" x14ac:dyDescent="0.25">
      <c r="A159" s="112"/>
      <c r="B159" s="123"/>
      <c r="C159" s="112"/>
      <c r="D159" s="112"/>
      <c r="E159" s="112"/>
      <c r="F159" s="122"/>
      <c r="G159" s="112"/>
      <c r="H159" s="112"/>
      <c r="I159" s="112"/>
      <c r="J159" s="112"/>
      <c r="K159" s="112"/>
      <c r="L159" s="112"/>
      <c r="M159" s="112"/>
      <c r="N159" s="112"/>
      <c r="O159" s="112"/>
      <c r="P159" s="112"/>
      <c r="Q159" s="112"/>
      <c r="R159" s="112"/>
      <c r="S159" s="112"/>
      <c r="T159" s="112"/>
      <c r="U159" s="112"/>
      <c r="V159" s="112"/>
      <c r="W159" s="112"/>
      <c r="X159" s="112"/>
      <c r="Y159" s="112"/>
      <c r="Z159" s="112"/>
      <c r="AA159" s="112"/>
      <c r="AB159" s="112"/>
      <c r="AC159" s="112"/>
      <c r="AD159" s="112"/>
      <c r="AE159" s="112"/>
      <c r="AF159" s="112"/>
      <c r="AG159" s="112"/>
      <c r="AH159" s="112"/>
      <c r="AI159" s="112"/>
      <c r="AJ159" s="112"/>
      <c r="AK159" s="112"/>
      <c r="AL159" s="112"/>
      <c r="AM159" s="112"/>
      <c r="AN159" s="112"/>
      <c r="AO159" s="112"/>
    </row>
    <row r="160" spans="1:41" x14ac:dyDescent="0.25">
      <c r="A160" s="112"/>
      <c r="B160" s="123"/>
      <c r="C160" s="112"/>
      <c r="D160" s="112"/>
      <c r="E160" s="112"/>
      <c r="F160" s="122"/>
      <c r="G160" s="112"/>
      <c r="H160" s="112"/>
      <c r="I160" s="112"/>
      <c r="J160" s="112"/>
      <c r="K160" s="112"/>
      <c r="L160" s="112"/>
      <c r="M160" s="112"/>
      <c r="N160" s="112"/>
      <c r="O160" s="112"/>
      <c r="P160" s="112"/>
      <c r="Q160" s="112"/>
      <c r="R160" s="112"/>
      <c r="S160" s="112"/>
      <c r="T160" s="112"/>
      <c r="U160" s="112"/>
      <c r="V160" s="112"/>
      <c r="W160" s="112"/>
      <c r="X160" s="112"/>
      <c r="Y160" s="112"/>
      <c r="Z160" s="112"/>
      <c r="AA160" s="112"/>
      <c r="AB160" s="112"/>
      <c r="AC160" s="112"/>
      <c r="AD160" s="112"/>
      <c r="AE160" s="112"/>
      <c r="AF160" s="112"/>
      <c r="AG160" s="112"/>
      <c r="AH160" s="112"/>
      <c r="AI160" s="112"/>
      <c r="AJ160" s="112"/>
      <c r="AK160" s="112"/>
      <c r="AL160" s="112"/>
      <c r="AM160" s="112"/>
      <c r="AN160" s="112"/>
      <c r="AO160" s="112"/>
    </row>
    <row r="161" spans="1:41" x14ac:dyDescent="0.25">
      <c r="A161" s="112"/>
      <c r="B161" s="123"/>
      <c r="C161" s="112"/>
      <c r="D161" s="112"/>
      <c r="E161" s="112"/>
      <c r="F161" s="122"/>
      <c r="G161" s="112"/>
      <c r="H161" s="112"/>
      <c r="I161" s="112"/>
      <c r="J161" s="112"/>
      <c r="K161" s="112"/>
      <c r="L161" s="112"/>
      <c r="M161" s="112"/>
      <c r="N161" s="112"/>
      <c r="O161" s="112"/>
      <c r="P161" s="112"/>
      <c r="Q161" s="112"/>
      <c r="R161" s="112"/>
      <c r="S161" s="112"/>
      <c r="T161" s="112"/>
      <c r="U161" s="112"/>
      <c r="V161" s="112"/>
      <c r="W161" s="112"/>
      <c r="X161" s="112"/>
      <c r="Y161" s="112"/>
      <c r="Z161" s="112"/>
      <c r="AA161" s="112"/>
      <c r="AB161" s="112"/>
      <c r="AC161" s="112"/>
      <c r="AD161" s="112"/>
      <c r="AE161" s="112"/>
      <c r="AF161" s="112"/>
      <c r="AG161" s="112"/>
      <c r="AH161" s="112"/>
      <c r="AI161" s="112"/>
      <c r="AJ161" s="112"/>
      <c r="AK161" s="112"/>
      <c r="AL161" s="112"/>
      <c r="AM161" s="112"/>
      <c r="AN161" s="112"/>
      <c r="AO161" s="112"/>
    </row>
    <row r="162" spans="1:41" x14ac:dyDescent="0.25">
      <c r="A162" s="112"/>
      <c r="B162" s="123"/>
      <c r="C162" s="112"/>
      <c r="D162" s="112"/>
      <c r="E162" s="112"/>
      <c r="F162" s="122"/>
      <c r="G162" s="112"/>
      <c r="H162" s="112"/>
      <c r="I162" s="112"/>
      <c r="J162" s="112"/>
      <c r="K162" s="112"/>
      <c r="L162" s="112"/>
      <c r="M162" s="112"/>
      <c r="N162" s="112"/>
      <c r="O162" s="112"/>
      <c r="P162" s="112"/>
      <c r="Q162" s="112"/>
      <c r="R162" s="112"/>
      <c r="S162" s="112"/>
      <c r="T162" s="112"/>
      <c r="U162" s="112"/>
      <c r="V162" s="112"/>
      <c r="W162" s="112"/>
      <c r="X162" s="112"/>
      <c r="Y162" s="112"/>
      <c r="Z162" s="112"/>
      <c r="AA162" s="112"/>
      <c r="AB162" s="112"/>
      <c r="AC162" s="112"/>
      <c r="AD162" s="112"/>
      <c r="AE162" s="112"/>
      <c r="AF162" s="112"/>
      <c r="AG162" s="112"/>
      <c r="AH162" s="112"/>
      <c r="AI162" s="112"/>
      <c r="AJ162" s="112"/>
      <c r="AK162" s="112"/>
      <c r="AL162" s="112"/>
      <c r="AM162" s="112"/>
      <c r="AN162" s="112"/>
      <c r="AO162" s="112"/>
    </row>
    <row r="163" spans="1:41" x14ac:dyDescent="0.25">
      <c r="A163" s="112"/>
      <c r="B163" s="123"/>
      <c r="C163" s="112"/>
      <c r="D163" s="112"/>
      <c r="E163" s="112"/>
      <c r="F163" s="122"/>
      <c r="G163" s="112"/>
      <c r="H163" s="112"/>
      <c r="I163" s="112"/>
      <c r="J163" s="112"/>
      <c r="K163" s="112"/>
      <c r="L163" s="112"/>
      <c r="M163" s="112"/>
      <c r="N163" s="112"/>
      <c r="O163" s="112"/>
      <c r="P163" s="112"/>
      <c r="Q163" s="112"/>
      <c r="R163" s="112"/>
      <c r="S163" s="112"/>
      <c r="T163" s="112"/>
      <c r="U163" s="112"/>
      <c r="V163" s="112"/>
      <c r="W163" s="112"/>
      <c r="X163" s="112"/>
      <c r="Y163" s="112"/>
      <c r="Z163" s="112"/>
      <c r="AA163" s="112"/>
      <c r="AB163" s="112"/>
      <c r="AC163" s="112"/>
      <c r="AD163" s="112"/>
      <c r="AE163" s="112"/>
      <c r="AF163" s="112"/>
      <c r="AG163" s="112"/>
      <c r="AH163" s="112"/>
      <c r="AI163" s="112"/>
      <c r="AJ163" s="112"/>
      <c r="AK163" s="112"/>
      <c r="AL163" s="112"/>
      <c r="AM163" s="112"/>
      <c r="AN163" s="112"/>
      <c r="AO163" s="112"/>
    </row>
    <row r="164" spans="1:41" x14ac:dyDescent="0.25">
      <c r="A164" s="112"/>
      <c r="B164" s="123"/>
      <c r="C164" s="112"/>
      <c r="D164" s="112"/>
      <c r="E164" s="112"/>
      <c r="F164" s="122"/>
      <c r="G164" s="112"/>
      <c r="H164" s="112"/>
      <c r="I164" s="112"/>
      <c r="J164" s="112"/>
      <c r="K164" s="112"/>
      <c r="L164" s="112"/>
      <c r="M164" s="112"/>
      <c r="N164" s="112"/>
      <c r="O164" s="112"/>
      <c r="P164" s="112"/>
      <c r="Q164" s="112"/>
      <c r="R164" s="112"/>
      <c r="S164" s="112"/>
      <c r="T164" s="112"/>
      <c r="U164" s="112"/>
      <c r="V164" s="112"/>
      <c r="W164" s="112"/>
      <c r="X164" s="112"/>
      <c r="Y164" s="112"/>
      <c r="Z164" s="112"/>
      <c r="AA164" s="112"/>
      <c r="AB164" s="112"/>
      <c r="AC164" s="112"/>
      <c r="AD164" s="112"/>
      <c r="AE164" s="112"/>
      <c r="AF164" s="112"/>
      <c r="AG164" s="112"/>
      <c r="AH164" s="112"/>
      <c r="AI164" s="112"/>
      <c r="AJ164" s="112"/>
      <c r="AK164" s="112"/>
      <c r="AL164" s="112"/>
      <c r="AM164" s="112"/>
      <c r="AN164" s="112"/>
      <c r="AO164" s="112"/>
    </row>
    <row r="165" spans="1:41" x14ac:dyDescent="0.25">
      <c r="A165" s="112"/>
      <c r="B165" s="123"/>
      <c r="C165" s="112"/>
      <c r="D165" s="112"/>
      <c r="E165" s="112"/>
      <c r="F165" s="122"/>
      <c r="G165" s="112"/>
      <c r="H165" s="112"/>
      <c r="I165" s="112"/>
      <c r="J165" s="112"/>
      <c r="K165" s="112"/>
      <c r="L165" s="112"/>
      <c r="M165" s="112"/>
      <c r="N165" s="112"/>
      <c r="O165" s="112"/>
      <c r="P165" s="112"/>
      <c r="Q165" s="112"/>
      <c r="R165" s="112"/>
      <c r="S165" s="112"/>
      <c r="T165" s="112"/>
      <c r="U165" s="112"/>
      <c r="V165" s="112"/>
      <c r="W165" s="112"/>
      <c r="X165" s="112"/>
      <c r="Y165" s="112"/>
      <c r="Z165" s="112"/>
      <c r="AA165" s="112"/>
      <c r="AB165" s="112"/>
      <c r="AC165" s="112"/>
      <c r="AD165" s="112"/>
      <c r="AE165" s="112"/>
      <c r="AF165" s="112"/>
      <c r="AG165" s="112"/>
      <c r="AH165" s="112"/>
      <c r="AI165" s="112"/>
      <c r="AJ165" s="112"/>
      <c r="AK165" s="112"/>
      <c r="AL165" s="112"/>
      <c r="AM165" s="112"/>
      <c r="AN165" s="112"/>
      <c r="AO165" s="112"/>
    </row>
    <row r="166" spans="1:41" x14ac:dyDescent="0.25">
      <c r="A166" s="112"/>
      <c r="B166" s="123"/>
      <c r="C166" s="112"/>
      <c r="D166" s="112"/>
      <c r="E166" s="112"/>
      <c r="F166" s="122"/>
      <c r="G166" s="112"/>
      <c r="H166" s="112"/>
      <c r="I166" s="112"/>
      <c r="J166" s="112"/>
      <c r="K166" s="112"/>
      <c r="L166" s="112"/>
      <c r="M166" s="112"/>
      <c r="N166" s="112"/>
      <c r="O166" s="112"/>
      <c r="P166" s="112"/>
      <c r="Q166" s="112"/>
      <c r="R166" s="112"/>
      <c r="S166" s="112"/>
      <c r="T166" s="112"/>
      <c r="U166" s="112"/>
      <c r="V166" s="112"/>
      <c r="W166" s="112"/>
      <c r="X166" s="112"/>
      <c r="Y166" s="112"/>
      <c r="Z166" s="112"/>
      <c r="AA166" s="112"/>
      <c r="AB166" s="112"/>
      <c r="AC166" s="112"/>
      <c r="AD166" s="112"/>
      <c r="AE166" s="112"/>
      <c r="AF166" s="112"/>
      <c r="AG166" s="112"/>
      <c r="AH166" s="112"/>
      <c r="AI166" s="112"/>
      <c r="AJ166" s="112"/>
      <c r="AK166" s="112"/>
      <c r="AL166" s="112"/>
      <c r="AM166" s="112"/>
      <c r="AN166" s="112"/>
      <c r="AO166" s="112"/>
    </row>
    <row r="167" spans="1:41" x14ac:dyDescent="0.25">
      <c r="A167" s="112"/>
      <c r="B167" s="123"/>
      <c r="C167" s="112"/>
      <c r="D167" s="112"/>
      <c r="E167" s="112"/>
      <c r="F167" s="122"/>
      <c r="G167" s="112"/>
      <c r="H167" s="112"/>
      <c r="I167" s="112"/>
      <c r="J167" s="112"/>
      <c r="K167" s="112"/>
      <c r="L167" s="112"/>
      <c r="M167" s="112"/>
      <c r="N167" s="112"/>
      <c r="O167" s="112"/>
      <c r="P167" s="112"/>
      <c r="Q167" s="112"/>
      <c r="R167" s="112"/>
      <c r="S167" s="112"/>
      <c r="T167" s="112"/>
      <c r="U167" s="112"/>
      <c r="V167" s="112"/>
      <c r="W167" s="112"/>
      <c r="X167" s="112"/>
      <c r="Y167" s="112"/>
      <c r="Z167" s="112"/>
      <c r="AA167" s="112"/>
      <c r="AB167" s="112"/>
      <c r="AC167" s="112"/>
      <c r="AD167" s="112"/>
      <c r="AE167" s="112"/>
      <c r="AF167" s="112"/>
      <c r="AG167" s="112"/>
      <c r="AH167" s="112"/>
      <c r="AI167" s="112"/>
      <c r="AJ167" s="112"/>
      <c r="AK167" s="112"/>
      <c r="AL167" s="112"/>
      <c r="AM167" s="112"/>
      <c r="AN167" s="112"/>
      <c r="AO167" s="112"/>
    </row>
    <row r="168" spans="1:41" x14ac:dyDescent="0.25">
      <c r="A168" s="112"/>
      <c r="B168" s="123"/>
      <c r="C168" s="112"/>
      <c r="D168" s="112"/>
      <c r="E168" s="112"/>
      <c r="F168" s="122"/>
      <c r="G168" s="112"/>
      <c r="H168" s="112"/>
      <c r="I168" s="112"/>
      <c r="J168" s="112"/>
      <c r="K168" s="112"/>
      <c r="L168" s="112"/>
      <c r="M168" s="112"/>
      <c r="N168" s="112"/>
      <c r="O168" s="112"/>
      <c r="P168" s="112"/>
      <c r="Q168" s="112"/>
      <c r="R168" s="112"/>
      <c r="S168" s="112"/>
      <c r="T168" s="112"/>
      <c r="U168" s="112"/>
      <c r="V168" s="112"/>
      <c r="W168" s="112"/>
      <c r="X168" s="112"/>
      <c r="Y168" s="112"/>
      <c r="Z168" s="112"/>
      <c r="AA168" s="112"/>
      <c r="AB168" s="112"/>
      <c r="AC168" s="112"/>
      <c r="AD168" s="112"/>
      <c r="AE168" s="112"/>
      <c r="AF168" s="112"/>
      <c r="AG168" s="112"/>
      <c r="AH168" s="112"/>
      <c r="AI168" s="112"/>
      <c r="AJ168" s="112"/>
      <c r="AK168" s="112"/>
      <c r="AL168" s="112"/>
      <c r="AM168" s="112"/>
      <c r="AN168" s="112"/>
      <c r="AO168" s="112"/>
    </row>
    <row r="169" spans="1:41" x14ac:dyDescent="0.25">
      <c r="A169" s="112"/>
      <c r="B169" s="123"/>
      <c r="C169" s="112"/>
      <c r="D169" s="112"/>
      <c r="E169" s="112"/>
      <c r="F169" s="12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row>
  </sheetData>
  <mergeCells count="29">
    <mergeCell ref="C25:E25"/>
    <mergeCell ref="B21:B22"/>
    <mergeCell ref="B1:E1"/>
    <mergeCell ref="B2:E2"/>
    <mergeCell ref="B17:B18"/>
    <mergeCell ref="B19:B20"/>
    <mergeCell ref="C15:E15"/>
    <mergeCell ref="C13:E13"/>
    <mergeCell ref="C11:E11"/>
    <mergeCell ref="C4:E4"/>
    <mergeCell ref="C5:E5"/>
    <mergeCell ref="C7:E7"/>
    <mergeCell ref="C9:E9"/>
    <mergeCell ref="B3:E3"/>
    <mergeCell ref="C52:E52"/>
    <mergeCell ref="C33:E34"/>
    <mergeCell ref="F36:F38"/>
    <mergeCell ref="C36:E36"/>
    <mergeCell ref="C37:E37"/>
    <mergeCell ref="C38:E38"/>
    <mergeCell ref="C39:E39"/>
    <mergeCell ref="C45:E45"/>
    <mergeCell ref="C46:E46"/>
    <mergeCell ref="C47:E47"/>
    <mergeCell ref="C40:E40"/>
    <mergeCell ref="C41:E41"/>
    <mergeCell ref="C42:E42"/>
    <mergeCell ref="C43:E43"/>
    <mergeCell ref="C44:E44"/>
  </mergeCells>
  <conditionalFormatting sqref="E28 E50">
    <cfRule type="containsText" dxfId="1" priority="6" operator="containsText" text="Choose">
      <formula>NOT(ISERROR(SEARCH("Choose",E28)))</formula>
    </cfRule>
  </conditionalFormatting>
  <conditionalFormatting sqref="F4:F5">
    <cfRule type="containsText" dxfId="0" priority="8" operator="containsText" text="Fill in">
      <formula>NOT(ISERROR(SEARCH("Fill in",F4)))</formula>
    </cfRule>
  </conditionalFormatting>
  <dataValidations count="4">
    <dataValidation allowBlank="1" showInputMessage="1" showErrorMessage="1" prompt="NOT AN INPUT" sqref="C4:E5" xr:uid="{FB4E0BDB-9C9C-46C0-B43A-EA8207D11316}"/>
    <dataValidation allowBlank="1" showInputMessage="1" showErrorMessage="1" promptTitle="Enter Hour &amp; Minute" prompt="Example:  2:30" sqref="D28 D50" xr:uid="{00000000-0002-0000-0600-000001000000}"/>
    <dataValidation allowBlank="1" showInputMessage="1" showErrorMessage="1" prompt="MM/DD/YYYY" sqref="C28 C50 C19 C17" xr:uid="{00000000-0002-0000-0600-000002000000}"/>
    <dataValidation type="list" allowBlank="1" showInputMessage="1" showErrorMessage="1" promptTitle="Choose" prompt="AM or PM" sqref="E28 E50" xr:uid="{00000000-0002-0000-0600-000003000000}">
      <formula1>$E$29:$E$31</formula1>
    </dataValidation>
  </dataValidations>
  <printOptions horizontalCentered="1"/>
  <pageMargins left="0.45" right="0.45" top="0.5" bottom="0.6" header="0.3" footer="0.3"/>
  <pageSetup orientation="portrait" r:id="rId1"/>
  <headerFooter>
    <oddHeader xml:space="preserve">&amp;C </oddHeader>
    <oddFooter>&amp;C&amp;"Arial,Italic"&amp;8&amp;P of &amp;N&amp;R&amp;"Arial,Italic"&amp;8&amp;F</oddFooter>
  </headerFooter>
  <rowBreaks count="1" manualBreakCount="1">
    <brk id="35" min="1" max="4" man="1"/>
  </rowBreaks>
  <extLst>
    <ext xmlns:x14="http://schemas.microsoft.com/office/spreadsheetml/2009/9/main" uri="{CCE6A557-97BC-4b89-ADB6-D9C93CAAB3DF}">
      <x14:dataValidations xmlns:xm="http://schemas.microsoft.com/office/excel/2006/main" count="1">
        <x14:dataValidation type="list" allowBlank="1" showInputMessage="1" showErrorMessage="1" promptTitle="Division" prompt="Choose from drop down" xr:uid="{00000000-0002-0000-0600-000004000000}">
          <x14:formula1>
            <xm:f>'Reference - Divisions of Work'!$A$2:$A$51</xm:f>
          </x14:formula1>
          <xm:sqref>C25:E25 C36:E47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0" tint="-0.249977111117893"/>
  </sheetPr>
  <dimension ref="B1:K155"/>
  <sheetViews>
    <sheetView showGridLines="0" workbookViewId="0">
      <selection activeCell="P11" sqref="P11"/>
    </sheetView>
  </sheetViews>
  <sheetFormatPr defaultRowHeight="13.8" x14ac:dyDescent="0.3"/>
  <cols>
    <col min="1" max="1" width="1.21875" customWidth="1"/>
    <col min="2" max="2" width="1.77734375" customWidth="1"/>
    <col min="3" max="3" width="35" customWidth="1"/>
    <col min="4" max="4" width="1.21875" customWidth="1"/>
    <col min="5" max="5" width="2.21875" customWidth="1"/>
    <col min="7" max="7" width="48.21875" customWidth="1"/>
    <col min="9" max="9" width="4.21875" customWidth="1"/>
    <col min="10" max="10" width="9.21875" style="10" customWidth="1"/>
    <col min="11" max="11" width="32.5546875" customWidth="1"/>
    <col min="12" max="12" width="1.77734375" customWidth="1"/>
  </cols>
  <sheetData>
    <row r="1" spans="2:11" x14ac:dyDescent="0.3">
      <c r="B1" s="508" t="s">
        <v>355</v>
      </c>
      <c r="C1" s="508"/>
      <c r="D1" s="508"/>
      <c r="E1" s="508"/>
      <c r="F1" s="508"/>
      <c r="G1" s="508"/>
    </row>
    <row r="2" spans="2:11" ht="14.4" x14ac:dyDescent="0.3">
      <c r="B2" s="508"/>
      <c r="C2" s="508"/>
      <c r="D2" s="508"/>
      <c r="E2" s="508"/>
      <c r="F2" s="508"/>
      <c r="G2" s="508"/>
      <c r="H2" s="134"/>
      <c r="I2" s="134"/>
    </row>
    <row r="3" spans="2:11" ht="14.4" x14ac:dyDescent="0.3">
      <c r="B3" s="133"/>
      <c r="C3" s="133"/>
      <c r="D3" s="133"/>
      <c r="E3" s="133"/>
      <c r="F3" s="133"/>
      <c r="G3" s="133"/>
      <c r="H3" s="133"/>
      <c r="I3" s="133"/>
    </row>
    <row r="4" spans="2:11" ht="41.4" x14ac:dyDescent="0.3">
      <c r="B4" s="133"/>
      <c r="C4" s="148" t="s">
        <v>356</v>
      </c>
      <c r="D4" s="135"/>
      <c r="E4" s="135"/>
      <c r="F4" s="506" t="s">
        <v>357</v>
      </c>
      <c r="G4" s="507"/>
      <c r="H4" s="133"/>
      <c r="I4" s="133"/>
    </row>
    <row r="5" spans="2:11" x14ac:dyDescent="0.3">
      <c r="B5" s="10"/>
      <c r="C5" s="140" t="s">
        <v>358</v>
      </c>
      <c r="D5" s="10"/>
      <c r="E5" s="10"/>
      <c r="F5" s="143" t="s">
        <v>359</v>
      </c>
      <c r="G5" s="144" t="s">
        <v>360</v>
      </c>
      <c r="H5" s="11"/>
    </row>
    <row r="6" spans="2:11" x14ac:dyDescent="0.3">
      <c r="B6" s="10"/>
      <c r="C6" s="141" t="s">
        <v>361</v>
      </c>
      <c r="D6" s="10"/>
      <c r="E6" s="10"/>
      <c r="F6" s="198" t="s">
        <v>362</v>
      </c>
      <c r="G6" s="199" t="s">
        <v>363</v>
      </c>
      <c r="H6" s="172" t="s">
        <v>364</v>
      </c>
    </row>
    <row r="7" spans="2:11" x14ac:dyDescent="0.3">
      <c r="B7" s="10"/>
      <c r="C7" s="141" t="s">
        <v>365</v>
      </c>
      <c r="D7" s="10"/>
      <c r="E7" s="10"/>
      <c r="F7" s="143" t="s">
        <v>366</v>
      </c>
      <c r="G7" s="144" t="s">
        <v>367</v>
      </c>
      <c r="H7" s="172"/>
    </row>
    <row r="8" spans="2:11" x14ac:dyDescent="0.3">
      <c r="B8" s="10"/>
      <c r="C8" s="141" t="s">
        <v>368</v>
      </c>
      <c r="D8" s="10"/>
      <c r="E8" s="10"/>
      <c r="F8" s="145" t="s">
        <v>369</v>
      </c>
      <c r="G8" s="144" t="s">
        <v>370</v>
      </c>
      <c r="H8" s="172"/>
    </row>
    <row r="9" spans="2:11" x14ac:dyDescent="0.3">
      <c r="B9" s="10"/>
      <c r="C9" s="141" t="s">
        <v>371</v>
      </c>
      <c r="D9" s="10"/>
      <c r="E9" s="10"/>
      <c r="F9" s="143" t="s">
        <v>372</v>
      </c>
      <c r="G9" s="144" t="s">
        <v>373</v>
      </c>
      <c r="H9" s="172"/>
    </row>
    <row r="10" spans="2:11" x14ac:dyDescent="0.3">
      <c r="B10" s="10"/>
      <c r="C10" s="141"/>
      <c r="D10" s="10"/>
      <c r="E10" s="10"/>
      <c r="F10" s="143" t="s">
        <v>374</v>
      </c>
      <c r="G10" s="144" t="s">
        <v>375</v>
      </c>
      <c r="H10" s="172"/>
    </row>
    <row r="11" spans="2:11" x14ac:dyDescent="0.3">
      <c r="B11" s="10"/>
      <c r="C11" s="142"/>
      <c r="D11" s="10"/>
      <c r="E11" s="10"/>
      <c r="F11" s="146" t="s">
        <v>376</v>
      </c>
      <c r="G11" s="147" t="s">
        <v>377</v>
      </c>
      <c r="H11" s="172"/>
    </row>
    <row r="14" spans="2:11" ht="27.6" x14ac:dyDescent="0.25">
      <c r="C14" s="148" t="s">
        <v>378</v>
      </c>
      <c r="G14" s="148" t="s">
        <v>379</v>
      </c>
      <c r="J14" s="506" t="s">
        <v>380</v>
      </c>
      <c r="K14" s="507"/>
    </row>
    <row r="15" spans="2:11" ht="27.6" x14ac:dyDescent="0.3">
      <c r="C15" s="136" t="s">
        <v>381</v>
      </c>
      <c r="G15" s="260"/>
      <c r="H15" s="10"/>
      <c r="J15" s="334" t="s">
        <v>68</v>
      </c>
      <c r="K15" s="335" t="s">
        <v>69</v>
      </c>
    </row>
    <row r="16" spans="2:11" x14ac:dyDescent="0.3">
      <c r="C16" s="137" t="s">
        <v>382</v>
      </c>
      <c r="G16" s="198" t="s">
        <v>383</v>
      </c>
      <c r="H16" s="10"/>
      <c r="J16" s="336">
        <v>10021</v>
      </c>
      <c r="K16" s="333" t="s">
        <v>384</v>
      </c>
    </row>
    <row r="17" spans="3:11" x14ac:dyDescent="0.3">
      <c r="C17" s="137" t="s">
        <v>385</v>
      </c>
      <c r="G17" s="143" t="s">
        <v>386</v>
      </c>
      <c r="H17" s="10"/>
      <c r="J17" s="336">
        <v>10241</v>
      </c>
      <c r="K17" s="333" t="s">
        <v>387</v>
      </c>
    </row>
    <row r="18" spans="3:11" x14ac:dyDescent="0.3">
      <c r="C18" s="137" t="s">
        <v>388</v>
      </c>
      <c r="G18" s="143" t="s">
        <v>389</v>
      </c>
      <c r="H18" s="119" t="s">
        <v>112</v>
      </c>
      <c r="J18" s="34">
        <v>10260</v>
      </c>
      <c r="K18" s="333" t="s">
        <v>390</v>
      </c>
    </row>
    <row r="19" spans="3:11" x14ac:dyDescent="0.3">
      <c r="C19" s="137" t="s">
        <v>391</v>
      </c>
      <c r="G19" s="143" t="s">
        <v>392</v>
      </c>
      <c r="H19" s="119" t="s">
        <v>112</v>
      </c>
      <c r="J19" s="336">
        <v>10330</v>
      </c>
      <c r="K19" s="333" t="s">
        <v>393</v>
      </c>
    </row>
    <row r="20" spans="3:11" x14ac:dyDescent="0.3">
      <c r="C20" s="137" t="s">
        <v>394</v>
      </c>
      <c r="G20" s="143" t="s">
        <v>395</v>
      </c>
      <c r="H20" s="119" t="s">
        <v>112</v>
      </c>
      <c r="J20" s="336">
        <v>10331</v>
      </c>
      <c r="K20" s="333" t="s">
        <v>396</v>
      </c>
    </row>
    <row r="21" spans="3:11" x14ac:dyDescent="0.3">
      <c r="C21" s="137" t="s">
        <v>397</v>
      </c>
      <c r="G21" s="143" t="s">
        <v>398</v>
      </c>
      <c r="H21" s="10"/>
      <c r="J21" s="336">
        <v>10340</v>
      </c>
      <c r="K21" s="333" t="s">
        <v>399</v>
      </c>
    </row>
    <row r="22" spans="3:11" x14ac:dyDescent="0.3">
      <c r="C22" s="137" t="s">
        <v>400</v>
      </c>
      <c r="G22" s="143" t="s">
        <v>401</v>
      </c>
      <c r="H22" s="10"/>
      <c r="J22" s="336">
        <v>10420</v>
      </c>
      <c r="K22" s="333" t="s">
        <v>402</v>
      </c>
    </row>
    <row r="23" spans="3:11" x14ac:dyDescent="0.3">
      <c r="C23" s="137" t="s">
        <v>403</v>
      </c>
      <c r="G23" s="143" t="s">
        <v>404</v>
      </c>
      <c r="H23" s="10"/>
      <c r="J23" s="336">
        <v>10510</v>
      </c>
      <c r="K23" s="333" t="s">
        <v>405</v>
      </c>
    </row>
    <row r="24" spans="3:11" x14ac:dyDescent="0.3">
      <c r="C24" s="137" t="s">
        <v>406</v>
      </c>
      <c r="G24" s="143" t="s">
        <v>407</v>
      </c>
      <c r="H24" s="10"/>
      <c r="J24" s="336">
        <v>10550</v>
      </c>
      <c r="K24" s="333" t="s">
        <v>408</v>
      </c>
    </row>
    <row r="25" spans="3:11" x14ac:dyDescent="0.3">
      <c r="C25" s="137" t="s">
        <v>409</v>
      </c>
      <c r="G25" s="143" t="s">
        <v>410</v>
      </c>
      <c r="H25" s="10"/>
      <c r="J25" s="336">
        <v>10570</v>
      </c>
      <c r="K25" s="333" t="s">
        <v>411</v>
      </c>
    </row>
    <row r="26" spans="3:11" x14ac:dyDescent="0.3">
      <c r="C26" s="137" t="s">
        <v>412</v>
      </c>
      <c r="G26" s="143" t="s">
        <v>413</v>
      </c>
      <c r="H26" s="10"/>
      <c r="J26" s="336">
        <v>10620</v>
      </c>
      <c r="K26" s="333" t="s">
        <v>414</v>
      </c>
    </row>
    <row r="27" spans="3:11" x14ac:dyDescent="0.3">
      <c r="C27" s="137" t="s">
        <v>415</v>
      </c>
      <c r="G27" s="143" t="s">
        <v>416</v>
      </c>
      <c r="H27" s="10"/>
      <c r="J27" s="336">
        <v>10721</v>
      </c>
      <c r="K27" s="333" t="s">
        <v>417</v>
      </c>
    </row>
    <row r="28" spans="3:11" x14ac:dyDescent="0.3">
      <c r="C28" s="137" t="s">
        <v>418</v>
      </c>
      <c r="G28" s="143" t="s">
        <v>419</v>
      </c>
      <c r="H28" s="10"/>
      <c r="J28" s="336">
        <v>10740</v>
      </c>
      <c r="K28" s="333" t="s">
        <v>420</v>
      </c>
    </row>
    <row r="29" spans="3:11" x14ac:dyDescent="0.3">
      <c r="C29" s="137" t="s">
        <v>421</v>
      </c>
      <c r="G29" s="143" t="s">
        <v>422</v>
      </c>
      <c r="H29" s="10"/>
      <c r="J29" s="336">
        <v>10750</v>
      </c>
      <c r="K29" s="333" t="s">
        <v>423</v>
      </c>
    </row>
    <row r="30" spans="3:11" x14ac:dyDescent="0.3">
      <c r="C30" s="137" t="s">
        <v>424</v>
      </c>
      <c r="G30" s="143" t="s">
        <v>425</v>
      </c>
      <c r="H30" s="10"/>
      <c r="J30" s="336">
        <v>10761</v>
      </c>
      <c r="K30" s="333" t="s">
        <v>426</v>
      </c>
    </row>
    <row r="31" spans="3:11" x14ac:dyDescent="0.3">
      <c r="C31" s="137" t="s">
        <v>427</v>
      </c>
      <c r="G31" s="143" t="s">
        <v>428</v>
      </c>
      <c r="H31" s="10"/>
      <c r="J31" s="336">
        <v>10780</v>
      </c>
      <c r="K31" s="333" t="s">
        <v>429</v>
      </c>
    </row>
    <row r="32" spans="3:11" x14ac:dyDescent="0.3">
      <c r="C32" s="137" t="s">
        <v>430</v>
      </c>
      <c r="G32" s="143" t="s">
        <v>431</v>
      </c>
      <c r="H32" s="10"/>
      <c r="J32" s="336">
        <v>10790</v>
      </c>
      <c r="K32" s="333" t="s">
        <v>432</v>
      </c>
    </row>
    <row r="33" spans="3:11" x14ac:dyDescent="0.3">
      <c r="C33" s="137" t="s">
        <v>433</v>
      </c>
      <c r="G33" s="143" t="s">
        <v>434</v>
      </c>
      <c r="H33" s="10"/>
      <c r="J33" s="336">
        <v>10811</v>
      </c>
      <c r="K33" s="333" t="s">
        <v>435</v>
      </c>
    </row>
    <row r="34" spans="3:11" x14ac:dyDescent="0.3">
      <c r="C34" s="137" t="s">
        <v>436</v>
      </c>
      <c r="G34" s="143" t="s">
        <v>437</v>
      </c>
      <c r="H34" s="10"/>
      <c r="J34" s="336">
        <v>10830</v>
      </c>
      <c r="K34" s="333" t="s">
        <v>438</v>
      </c>
    </row>
    <row r="35" spans="3:11" ht="16.2" customHeight="1" x14ac:dyDescent="0.3">
      <c r="C35" s="137" t="s">
        <v>439</v>
      </c>
      <c r="G35" s="143" t="s">
        <v>440</v>
      </c>
      <c r="H35" s="10"/>
      <c r="J35" s="336">
        <v>10840</v>
      </c>
      <c r="K35" s="333" t="s">
        <v>441</v>
      </c>
    </row>
    <row r="36" spans="3:11" x14ac:dyDescent="0.3">
      <c r="C36" s="137" t="s">
        <v>442</v>
      </c>
      <c r="G36" s="143" t="s">
        <v>443</v>
      </c>
      <c r="H36" s="10"/>
      <c r="J36" s="336">
        <v>10850</v>
      </c>
      <c r="K36" s="333" t="s">
        <v>444</v>
      </c>
    </row>
    <row r="37" spans="3:11" x14ac:dyDescent="0.3">
      <c r="C37" s="137" t="s">
        <v>445</v>
      </c>
      <c r="G37" s="143" t="s">
        <v>446</v>
      </c>
      <c r="H37" s="10"/>
      <c r="J37" s="336">
        <v>10870</v>
      </c>
      <c r="K37" s="333" t="s">
        <v>447</v>
      </c>
    </row>
    <row r="38" spans="3:11" x14ac:dyDescent="0.3">
      <c r="C38" s="137" t="s">
        <v>448</v>
      </c>
      <c r="G38" s="143" t="s">
        <v>449</v>
      </c>
      <c r="H38" s="10"/>
      <c r="J38" s="336">
        <v>10890</v>
      </c>
      <c r="K38" s="333" t="s">
        <v>450</v>
      </c>
    </row>
    <row r="39" spans="3:11" x14ac:dyDescent="0.3">
      <c r="C39" s="137"/>
      <c r="G39" s="143" t="s">
        <v>451</v>
      </c>
      <c r="H39" s="10"/>
      <c r="J39" s="336">
        <v>10920</v>
      </c>
      <c r="K39" s="333" t="s">
        <v>452</v>
      </c>
    </row>
    <row r="40" spans="3:11" x14ac:dyDescent="0.3">
      <c r="C40" s="138"/>
      <c r="G40" s="143" t="s">
        <v>453</v>
      </c>
      <c r="H40" s="10"/>
      <c r="J40" s="336">
        <v>10930</v>
      </c>
      <c r="K40" s="333" t="s">
        <v>454</v>
      </c>
    </row>
    <row r="41" spans="3:11" x14ac:dyDescent="0.3">
      <c r="C41" s="138"/>
      <c r="G41" s="143" t="s">
        <v>455</v>
      </c>
      <c r="H41" s="10"/>
      <c r="J41" s="336">
        <v>10950</v>
      </c>
      <c r="K41" s="333" t="s">
        <v>456</v>
      </c>
    </row>
    <row r="42" spans="3:11" x14ac:dyDescent="0.3">
      <c r="C42" s="139"/>
      <c r="G42" s="143" t="s">
        <v>457</v>
      </c>
      <c r="H42" s="10"/>
      <c r="J42" s="336">
        <v>10960</v>
      </c>
      <c r="K42" s="333" t="s">
        <v>458</v>
      </c>
    </row>
    <row r="43" spans="3:11" x14ac:dyDescent="0.3">
      <c r="G43" s="143" t="s">
        <v>459</v>
      </c>
      <c r="H43" s="10"/>
      <c r="J43" s="336">
        <v>10966</v>
      </c>
      <c r="K43" s="333" t="s">
        <v>460</v>
      </c>
    </row>
    <row r="44" spans="3:11" ht="30.75" hidden="1" customHeight="1" x14ac:dyDescent="0.3">
      <c r="F44" s="214" t="s">
        <v>461</v>
      </c>
      <c r="G44" s="143" t="s">
        <v>462</v>
      </c>
      <c r="H44" s="10"/>
      <c r="J44" s="336">
        <v>10969</v>
      </c>
      <c r="K44" s="333" t="s">
        <v>463</v>
      </c>
    </row>
    <row r="45" spans="3:11" ht="12.75" hidden="1" customHeight="1" x14ac:dyDescent="0.3">
      <c r="F45" s="259"/>
      <c r="G45" s="143" t="s">
        <v>464</v>
      </c>
      <c r="H45" s="10"/>
      <c r="J45" s="336">
        <v>10984</v>
      </c>
      <c r="K45" s="333" t="s">
        <v>465</v>
      </c>
    </row>
    <row r="46" spans="3:11" ht="12.75" hidden="1" customHeight="1" x14ac:dyDescent="0.3">
      <c r="F46" s="259" t="s">
        <v>466</v>
      </c>
      <c r="G46" s="143" t="s">
        <v>467</v>
      </c>
      <c r="H46" s="10"/>
      <c r="J46" s="336">
        <v>10990</v>
      </c>
      <c r="K46" s="333" t="s">
        <v>468</v>
      </c>
    </row>
    <row r="47" spans="3:11" x14ac:dyDescent="0.3">
      <c r="G47" s="143" t="s">
        <v>462</v>
      </c>
      <c r="H47" s="10"/>
      <c r="J47" s="336">
        <v>11000</v>
      </c>
      <c r="K47" s="333" t="s">
        <v>469</v>
      </c>
    </row>
    <row r="48" spans="3:11" x14ac:dyDescent="0.3">
      <c r="G48" s="143" t="s">
        <v>470</v>
      </c>
      <c r="H48" s="10"/>
      <c r="J48" s="336">
        <v>11010</v>
      </c>
      <c r="K48" s="333" t="s">
        <v>471</v>
      </c>
    </row>
    <row r="49" spans="7:11" x14ac:dyDescent="0.3">
      <c r="G49" s="143" t="s">
        <v>472</v>
      </c>
      <c r="H49" s="10"/>
      <c r="J49" s="336">
        <v>11100</v>
      </c>
      <c r="K49" s="333" t="s">
        <v>473</v>
      </c>
    </row>
    <row r="50" spans="7:11" x14ac:dyDescent="0.3">
      <c r="G50" s="143" t="s">
        <v>474</v>
      </c>
      <c r="H50" s="10"/>
      <c r="J50" s="336">
        <v>11140</v>
      </c>
      <c r="K50" s="333" t="s">
        <v>475</v>
      </c>
    </row>
    <row r="51" spans="7:11" x14ac:dyDescent="0.3">
      <c r="G51" s="143" t="s">
        <v>476</v>
      </c>
      <c r="H51" s="10"/>
      <c r="J51" s="336">
        <v>11153</v>
      </c>
      <c r="K51" s="333" t="s">
        <v>477</v>
      </c>
    </row>
    <row r="52" spans="7:11" x14ac:dyDescent="0.3">
      <c r="G52" s="143" t="s">
        <v>478</v>
      </c>
      <c r="H52" s="10"/>
      <c r="J52" s="336">
        <v>11165</v>
      </c>
      <c r="K52" s="333" t="s">
        <v>479</v>
      </c>
    </row>
    <row r="53" spans="7:11" x14ac:dyDescent="0.3">
      <c r="G53" s="143" t="s">
        <v>480</v>
      </c>
      <c r="H53" s="10"/>
      <c r="J53" s="336">
        <v>11170</v>
      </c>
      <c r="K53" s="333" t="s">
        <v>481</v>
      </c>
    </row>
    <row r="54" spans="7:11" x14ac:dyDescent="0.3">
      <c r="G54" s="143" t="s">
        <v>482</v>
      </c>
      <c r="H54" s="10"/>
      <c r="J54" s="336">
        <v>11220</v>
      </c>
      <c r="K54" s="333" t="s">
        <v>483</v>
      </c>
    </row>
    <row r="55" spans="7:11" x14ac:dyDescent="0.3">
      <c r="G55" s="143" t="s">
        <v>484</v>
      </c>
      <c r="H55" s="10"/>
      <c r="J55" s="336">
        <v>11230</v>
      </c>
      <c r="K55" s="333" t="s">
        <v>485</v>
      </c>
    </row>
    <row r="56" spans="7:11" x14ac:dyDescent="0.3">
      <c r="G56" s="143" t="s">
        <v>486</v>
      </c>
      <c r="H56" s="10"/>
      <c r="J56" s="336">
        <v>11260</v>
      </c>
      <c r="K56" s="333" t="s">
        <v>487</v>
      </c>
    </row>
    <row r="57" spans="7:11" x14ac:dyDescent="0.3">
      <c r="G57" s="143" t="s">
        <v>488</v>
      </c>
      <c r="H57" s="10"/>
      <c r="J57" s="336">
        <v>11311</v>
      </c>
      <c r="K57" s="333" t="s">
        <v>489</v>
      </c>
    </row>
    <row r="58" spans="7:11" x14ac:dyDescent="0.3">
      <c r="G58" s="143" t="s">
        <v>490</v>
      </c>
      <c r="H58" s="10"/>
      <c r="J58" s="336">
        <v>11420</v>
      </c>
      <c r="K58" s="333" t="s">
        <v>491</v>
      </c>
    </row>
    <row r="59" spans="7:11" x14ac:dyDescent="0.3">
      <c r="G59" s="143" t="s">
        <v>492</v>
      </c>
      <c r="H59" s="10"/>
      <c r="J59" s="336">
        <v>11430</v>
      </c>
      <c r="K59" s="333" t="s">
        <v>493</v>
      </c>
    </row>
    <row r="60" spans="7:11" x14ac:dyDescent="0.3">
      <c r="G60" s="143" t="s">
        <v>494</v>
      </c>
      <c r="H60" s="10"/>
      <c r="J60" s="336">
        <v>12120</v>
      </c>
      <c r="K60" s="333" t="s">
        <v>495</v>
      </c>
    </row>
    <row r="61" spans="7:11" x14ac:dyDescent="0.3">
      <c r="G61" s="143" t="s">
        <v>496</v>
      </c>
      <c r="H61" s="10"/>
      <c r="J61" s="336">
        <v>12260</v>
      </c>
      <c r="K61" s="333" t="s">
        <v>497</v>
      </c>
    </row>
    <row r="62" spans="7:11" x14ac:dyDescent="0.3">
      <c r="G62" s="143" t="s">
        <v>498</v>
      </c>
      <c r="H62" s="10"/>
      <c r="J62" s="336">
        <v>12700</v>
      </c>
      <c r="K62" s="333" t="s">
        <v>499</v>
      </c>
    </row>
    <row r="63" spans="7:11" x14ac:dyDescent="0.3">
      <c r="G63" s="143" t="s">
        <v>500</v>
      </c>
      <c r="H63" s="10"/>
      <c r="J63" s="336">
        <v>12710</v>
      </c>
      <c r="K63" s="333" t="s">
        <v>501</v>
      </c>
    </row>
    <row r="64" spans="7:11" x14ac:dyDescent="0.3">
      <c r="G64" s="143" t="s">
        <v>502</v>
      </c>
      <c r="J64" s="336">
        <v>12740</v>
      </c>
      <c r="K64" s="333" t="s">
        <v>503</v>
      </c>
    </row>
    <row r="65" spans="7:11" x14ac:dyDescent="0.3">
      <c r="G65" s="261"/>
      <c r="J65" s="336">
        <v>12800</v>
      </c>
      <c r="K65" s="333" t="s">
        <v>504</v>
      </c>
    </row>
    <row r="66" spans="7:11" x14ac:dyDescent="0.3">
      <c r="G66" s="261"/>
      <c r="J66" s="336">
        <v>12810</v>
      </c>
      <c r="K66" s="333" t="s">
        <v>505</v>
      </c>
    </row>
    <row r="67" spans="7:11" x14ac:dyDescent="0.3">
      <c r="G67" s="262"/>
      <c r="J67" s="336">
        <v>12820</v>
      </c>
      <c r="K67" s="333" t="s">
        <v>506</v>
      </c>
    </row>
    <row r="68" spans="7:11" x14ac:dyDescent="0.3">
      <c r="J68" s="336">
        <v>12831</v>
      </c>
      <c r="K68" s="333" t="s">
        <v>507</v>
      </c>
    </row>
    <row r="69" spans="7:11" x14ac:dyDescent="0.3">
      <c r="J69" s="336">
        <v>13120</v>
      </c>
      <c r="K69" s="333" t="s">
        <v>508</v>
      </c>
    </row>
    <row r="70" spans="7:11" x14ac:dyDescent="0.3">
      <c r="J70" s="336">
        <v>13150</v>
      </c>
      <c r="K70" s="333" t="s">
        <v>509</v>
      </c>
    </row>
    <row r="71" spans="7:11" x14ac:dyDescent="0.3">
      <c r="J71" s="336">
        <v>13160</v>
      </c>
      <c r="K71" s="333" t="s">
        <v>510</v>
      </c>
    </row>
    <row r="72" spans="7:11" x14ac:dyDescent="0.3">
      <c r="J72" s="336">
        <v>13200</v>
      </c>
      <c r="K72" s="333" t="s">
        <v>511</v>
      </c>
    </row>
    <row r="73" spans="7:11" x14ac:dyDescent="0.3">
      <c r="J73" s="336">
        <v>13210</v>
      </c>
      <c r="K73" s="333" t="s">
        <v>512</v>
      </c>
    </row>
    <row r="74" spans="7:11" x14ac:dyDescent="0.3">
      <c r="J74" s="336">
        <v>13290</v>
      </c>
      <c r="K74" s="333" t="s">
        <v>513</v>
      </c>
    </row>
    <row r="75" spans="7:11" x14ac:dyDescent="0.3">
      <c r="J75" s="336">
        <v>13300</v>
      </c>
      <c r="K75" s="333" t="s">
        <v>514</v>
      </c>
    </row>
    <row r="76" spans="7:11" x14ac:dyDescent="0.3">
      <c r="J76" s="336">
        <v>13310</v>
      </c>
      <c r="K76" s="333" t="s">
        <v>515</v>
      </c>
    </row>
    <row r="77" spans="7:11" x14ac:dyDescent="0.3">
      <c r="J77" s="336">
        <v>13350</v>
      </c>
      <c r="K77" s="333" t="s">
        <v>516</v>
      </c>
    </row>
    <row r="78" spans="7:11" x14ac:dyDescent="0.3">
      <c r="J78" s="336">
        <v>13370</v>
      </c>
      <c r="K78" s="333" t="s">
        <v>517</v>
      </c>
    </row>
    <row r="79" spans="7:11" x14ac:dyDescent="0.3">
      <c r="J79" s="336">
        <v>14000</v>
      </c>
      <c r="K79" s="333" t="s">
        <v>518</v>
      </c>
    </row>
    <row r="80" spans="7:11" x14ac:dyDescent="0.3">
      <c r="J80" s="336">
        <v>14100</v>
      </c>
      <c r="K80" s="333" t="s">
        <v>519</v>
      </c>
    </row>
    <row r="81" spans="10:11" x14ac:dyDescent="0.3">
      <c r="J81" s="336">
        <v>14200</v>
      </c>
      <c r="K81" s="333" t="s">
        <v>520</v>
      </c>
    </row>
    <row r="82" spans="10:11" x14ac:dyDescent="0.3">
      <c r="J82" s="336">
        <v>14300</v>
      </c>
      <c r="K82" s="333" t="s">
        <v>521</v>
      </c>
    </row>
    <row r="83" spans="10:11" x14ac:dyDescent="0.3">
      <c r="J83" s="336">
        <v>14400</v>
      </c>
      <c r="K83" s="333" t="s">
        <v>522</v>
      </c>
    </row>
    <row r="84" spans="10:11" x14ac:dyDescent="0.3">
      <c r="J84" s="336">
        <v>14800</v>
      </c>
      <c r="K84" s="333" t="s">
        <v>523</v>
      </c>
    </row>
    <row r="85" spans="10:11" x14ac:dyDescent="0.3">
      <c r="J85" s="336">
        <v>19010</v>
      </c>
      <c r="K85" s="333" t="s">
        <v>524</v>
      </c>
    </row>
    <row r="86" spans="10:11" x14ac:dyDescent="0.3">
      <c r="J86" s="336">
        <v>19050</v>
      </c>
      <c r="K86" s="333" t="s">
        <v>525</v>
      </c>
    </row>
    <row r="87" spans="10:11" x14ac:dyDescent="0.3">
      <c r="J87" s="336" t="s">
        <v>526</v>
      </c>
      <c r="K87" s="333" t="s">
        <v>527</v>
      </c>
    </row>
    <row r="88" spans="10:11" x14ac:dyDescent="0.3">
      <c r="J88" s="336" t="s">
        <v>528</v>
      </c>
      <c r="K88" s="333" t="s">
        <v>529</v>
      </c>
    </row>
    <row r="89" spans="10:11" x14ac:dyDescent="0.3">
      <c r="J89" s="336" t="s">
        <v>530</v>
      </c>
      <c r="K89" s="333" t="s">
        <v>531</v>
      </c>
    </row>
    <row r="90" spans="10:11" x14ac:dyDescent="0.3">
      <c r="J90" s="336" t="s">
        <v>532</v>
      </c>
      <c r="K90" s="333" t="s">
        <v>533</v>
      </c>
    </row>
    <row r="91" spans="10:11" x14ac:dyDescent="0.3">
      <c r="J91" s="336" t="s">
        <v>534</v>
      </c>
      <c r="K91" s="333" t="s">
        <v>535</v>
      </c>
    </row>
    <row r="92" spans="10:11" x14ac:dyDescent="0.3">
      <c r="J92" s="336" t="s">
        <v>536</v>
      </c>
      <c r="K92" s="333" t="s">
        <v>537</v>
      </c>
    </row>
    <row r="93" spans="10:11" x14ac:dyDescent="0.3">
      <c r="J93" s="336" t="s">
        <v>538</v>
      </c>
      <c r="K93" s="333" t="s">
        <v>539</v>
      </c>
    </row>
    <row r="94" spans="10:11" x14ac:dyDescent="0.3">
      <c r="J94" s="336" t="s">
        <v>540</v>
      </c>
      <c r="K94" s="333" t="s">
        <v>541</v>
      </c>
    </row>
    <row r="95" spans="10:11" x14ac:dyDescent="0.3">
      <c r="J95" s="336">
        <v>21100</v>
      </c>
      <c r="K95" s="333" t="s">
        <v>542</v>
      </c>
    </row>
    <row r="96" spans="10:11" x14ac:dyDescent="0.3">
      <c r="J96" s="336" t="s">
        <v>543</v>
      </c>
      <c r="K96" s="333" t="s">
        <v>544</v>
      </c>
    </row>
    <row r="97" spans="10:11" x14ac:dyDescent="0.3">
      <c r="J97" s="336">
        <v>30200</v>
      </c>
      <c r="K97" s="333" t="s">
        <v>545</v>
      </c>
    </row>
    <row r="98" spans="10:11" x14ac:dyDescent="0.3">
      <c r="J98" s="336">
        <v>30280</v>
      </c>
      <c r="K98" s="333" t="s">
        <v>546</v>
      </c>
    </row>
    <row r="99" spans="10:11" x14ac:dyDescent="0.3">
      <c r="J99" s="336">
        <v>30300</v>
      </c>
      <c r="K99" s="333" t="s">
        <v>547</v>
      </c>
    </row>
    <row r="100" spans="10:11" x14ac:dyDescent="0.3">
      <c r="J100" s="336">
        <v>30350</v>
      </c>
      <c r="K100" s="333" t="s">
        <v>548</v>
      </c>
    </row>
    <row r="101" spans="10:11" x14ac:dyDescent="0.3">
      <c r="J101" s="336">
        <v>30410</v>
      </c>
      <c r="K101" s="333" t="s">
        <v>549</v>
      </c>
    </row>
    <row r="102" spans="10:11" x14ac:dyDescent="0.3">
      <c r="J102" s="336">
        <v>30440</v>
      </c>
      <c r="K102" s="333" t="s">
        <v>550</v>
      </c>
    </row>
    <row r="103" spans="10:11" x14ac:dyDescent="0.3">
      <c r="J103" s="336">
        <v>30500</v>
      </c>
      <c r="K103" s="333" t="s">
        <v>551</v>
      </c>
    </row>
    <row r="104" spans="10:11" x14ac:dyDescent="0.3">
      <c r="J104" s="336">
        <v>30510</v>
      </c>
      <c r="K104" s="333" t="s">
        <v>552</v>
      </c>
    </row>
    <row r="105" spans="10:11" x14ac:dyDescent="0.3">
      <c r="J105" s="336">
        <v>30610</v>
      </c>
      <c r="K105" s="333" t="s">
        <v>553</v>
      </c>
    </row>
    <row r="106" spans="10:11" x14ac:dyDescent="0.3">
      <c r="J106" s="336">
        <v>30620</v>
      </c>
      <c r="K106" s="333" t="s">
        <v>554</v>
      </c>
    </row>
    <row r="107" spans="10:11" x14ac:dyDescent="0.3">
      <c r="J107" s="336">
        <v>30700</v>
      </c>
      <c r="K107" s="333" t="s">
        <v>555</v>
      </c>
    </row>
    <row r="108" spans="10:11" x14ac:dyDescent="0.3">
      <c r="J108" s="336">
        <v>30705</v>
      </c>
      <c r="K108" s="333" t="s">
        <v>556</v>
      </c>
    </row>
    <row r="109" spans="10:11" x14ac:dyDescent="0.3">
      <c r="J109" s="336">
        <v>30715</v>
      </c>
      <c r="K109" s="333" t="s">
        <v>557</v>
      </c>
    </row>
    <row r="110" spans="10:11" x14ac:dyDescent="0.3">
      <c r="J110" s="336">
        <v>30730</v>
      </c>
      <c r="K110" s="333" t="s">
        <v>558</v>
      </c>
    </row>
    <row r="111" spans="10:11" x14ac:dyDescent="0.3">
      <c r="J111" s="336">
        <v>30850</v>
      </c>
      <c r="K111" s="333" t="s">
        <v>559</v>
      </c>
    </row>
    <row r="112" spans="10:11" x14ac:dyDescent="0.3">
      <c r="J112" s="336">
        <v>30900</v>
      </c>
      <c r="K112" s="333" t="s">
        <v>560</v>
      </c>
    </row>
    <row r="113" spans="10:11" x14ac:dyDescent="0.3">
      <c r="J113" s="336">
        <v>30910</v>
      </c>
      <c r="K113" s="333" t="s">
        <v>561</v>
      </c>
    </row>
    <row r="114" spans="10:11" x14ac:dyDescent="0.3">
      <c r="J114" s="336">
        <v>31293</v>
      </c>
      <c r="K114" s="333" t="s">
        <v>562</v>
      </c>
    </row>
    <row r="115" spans="10:11" x14ac:dyDescent="0.3">
      <c r="J115" s="336">
        <v>32701</v>
      </c>
      <c r="K115" s="333" t="s">
        <v>563</v>
      </c>
    </row>
    <row r="116" spans="10:11" x14ac:dyDescent="0.3">
      <c r="J116" s="336">
        <v>32702</v>
      </c>
      <c r="K116" s="333" t="s">
        <v>564</v>
      </c>
    </row>
    <row r="117" spans="10:11" x14ac:dyDescent="0.3">
      <c r="J117" s="336">
        <v>32703</v>
      </c>
      <c r="K117" s="333" t="s">
        <v>565</v>
      </c>
    </row>
    <row r="118" spans="10:11" x14ac:dyDescent="0.3">
      <c r="J118" s="336">
        <v>32704</v>
      </c>
      <c r="K118" s="333" t="s">
        <v>566</v>
      </c>
    </row>
    <row r="119" spans="10:11" x14ac:dyDescent="0.3">
      <c r="J119" s="336">
        <v>32705</v>
      </c>
      <c r="K119" s="333" t="s">
        <v>567</v>
      </c>
    </row>
    <row r="120" spans="10:11" x14ac:dyDescent="0.3">
      <c r="J120" s="336">
        <v>33121</v>
      </c>
      <c r="K120" s="333" t="s">
        <v>568</v>
      </c>
    </row>
    <row r="121" spans="10:11" x14ac:dyDescent="0.3">
      <c r="J121" s="336">
        <v>33132</v>
      </c>
      <c r="K121" s="333" t="s">
        <v>569</v>
      </c>
    </row>
    <row r="122" spans="10:11" x14ac:dyDescent="0.3">
      <c r="J122" s="336">
        <v>33135</v>
      </c>
      <c r="K122" s="333" t="s">
        <v>570</v>
      </c>
    </row>
    <row r="123" spans="10:11" x14ac:dyDescent="0.3">
      <c r="J123" s="336">
        <v>33145</v>
      </c>
      <c r="K123" s="333" t="s">
        <v>571</v>
      </c>
    </row>
    <row r="124" spans="10:11" x14ac:dyDescent="0.3">
      <c r="J124" s="336">
        <v>33290</v>
      </c>
      <c r="K124" s="333" t="s">
        <v>572</v>
      </c>
    </row>
    <row r="125" spans="10:11" x14ac:dyDescent="0.3">
      <c r="J125" s="336">
        <v>34400</v>
      </c>
      <c r="K125" s="333" t="s">
        <v>573</v>
      </c>
    </row>
    <row r="126" spans="10:11" x14ac:dyDescent="0.3">
      <c r="J126" s="336">
        <v>34500</v>
      </c>
      <c r="K126" s="333" t="s">
        <v>574</v>
      </c>
    </row>
    <row r="127" spans="10:11" x14ac:dyDescent="0.3">
      <c r="J127" s="336">
        <v>39050</v>
      </c>
      <c r="K127" s="333" t="s">
        <v>525</v>
      </c>
    </row>
    <row r="128" spans="10:11" x14ac:dyDescent="0.3">
      <c r="J128" s="336" t="s">
        <v>575</v>
      </c>
      <c r="K128" s="333" t="s">
        <v>576</v>
      </c>
    </row>
    <row r="129" spans="10:11" x14ac:dyDescent="0.3">
      <c r="J129" s="336">
        <v>41010</v>
      </c>
      <c r="K129" s="333" t="s">
        <v>70</v>
      </c>
    </row>
    <row r="130" spans="10:11" x14ac:dyDescent="0.3">
      <c r="J130" s="336">
        <v>41050</v>
      </c>
      <c r="K130" s="333" t="s">
        <v>71</v>
      </c>
    </row>
    <row r="131" spans="10:11" x14ac:dyDescent="0.3">
      <c r="J131" s="336">
        <v>41100</v>
      </c>
      <c r="K131" s="333" t="s">
        <v>72</v>
      </c>
    </row>
    <row r="132" spans="10:11" x14ac:dyDescent="0.3">
      <c r="J132" s="336">
        <v>41200</v>
      </c>
      <c r="K132" s="333" t="s">
        <v>73</v>
      </c>
    </row>
    <row r="133" spans="10:11" x14ac:dyDescent="0.3">
      <c r="J133" s="336">
        <v>41300</v>
      </c>
      <c r="K133" s="333" t="s">
        <v>74</v>
      </c>
    </row>
    <row r="134" spans="10:11" x14ac:dyDescent="0.3">
      <c r="J134" s="336">
        <v>41400</v>
      </c>
      <c r="K134" s="333" t="s">
        <v>75</v>
      </c>
    </row>
    <row r="135" spans="10:11" x14ac:dyDescent="0.3">
      <c r="J135" s="336">
        <v>41500</v>
      </c>
      <c r="K135" s="333" t="s">
        <v>76</v>
      </c>
    </row>
    <row r="136" spans="10:11" x14ac:dyDescent="0.3">
      <c r="J136" s="336">
        <v>41600</v>
      </c>
      <c r="K136" s="333" t="s">
        <v>77</v>
      </c>
    </row>
    <row r="137" spans="10:11" x14ac:dyDescent="0.3">
      <c r="J137" s="336">
        <v>41650</v>
      </c>
      <c r="K137" s="333" t="s">
        <v>78</v>
      </c>
    </row>
    <row r="138" spans="10:11" x14ac:dyDescent="0.3">
      <c r="J138" s="336">
        <v>41700</v>
      </c>
      <c r="K138" s="333" t="s">
        <v>79</v>
      </c>
    </row>
    <row r="139" spans="10:11" x14ac:dyDescent="0.3">
      <c r="J139" s="336">
        <v>41800</v>
      </c>
      <c r="K139" s="333" t="s">
        <v>80</v>
      </c>
    </row>
    <row r="140" spans="10:11" x14ac:dyDescent="0.3">
      <c r="J140" s="336">
        <v>42000</v>
      </c>
      <c r="K140" s="333" t="s">
        <v>81</v>
      </c>
    </row>
    <row r="141" spans="10:11" x14ac:dyDescent="0.3">
      <c r="J141" s="336">
        <v>43001</v>
      </c>
      <c r="K141" s="333" t="s">
        <v>82</v>
      </c>
    </row>
    <row r="142" spans="10:11" x14ac:dyDescent="0.3">
      <c r="J142" s="336">
        <v>43200</v>
      </c>
      <c r="K142" s="333" t="s">
        <v>83</v>
      </c>
    </row>
    <row r="143" spans="10:11" x14ac:dyDescent="0.3">
      <c r="J143" s="336">
        <v>43300</v>
      </c>
      <c r="K143" s="333" t="s">
        <v>84</v>
      </c>
    </row>
    <row r="144" spans="10:11" x14ac:dyDescent="0.3">
      <c r="J144" s="336">
        <v>43400</v>
      </c>
      <c r="K144" s="333" t="s">
        <v>85</v>
      </c>
    </row>
    <row r="145" spans="10:11" x14ac:dyDescent="0.3">
      <c r="J145" s="336">
        <v>43500</v>
      </c>
      <c r="K145" s="333" t="s">
        <v>87</v>
      </c>
    </row>
    <row r="146" spans="10:11" x14ac:dyDescent="0.3">
      <c r="J146" s="336">
        <v>43600</v>
      </c>
      <c r="K146" s="333" t="s">
        <v>88</v>
      </c>
    </row>
    <row r="147" spans="10:11" x14ac:dyDescent="0.3">
      <c r="J147" s="336">
        <v>43700</v>
      </c>
      <c r="K147" s="333" t="s">
        <v>89</v>
      </c>
    </row>
    <row r="148" spans="10:11" x14ac:dyDescent="0.3">
      <c r="J148" s="336">
        <v>43800</v>
      </c>
      <c r="K148" s="333" t="s">
        <v>90</v>
      </c>
    </row>
    <row r="149" spans="10:11" x14ac:dyDescent="0.3">
      <c r="J149" s="336">
        <v>44200</v>
      </c>
      <c r="K149" s="333" t="s">
        <v>91</v>
      </c>
    </row>
    <row r="150" spans="10:11" x14ac:dyDescent="0.3">
      <c r="J150" s="336">
        <v>44300</v>
      </c>
      <c r="K150" s="333" t="s">
        <v>92</v>
      </c>
    </row>
    <row r="151" spans="10:11" x14ac:dyDescent="0.3">
      <c r="J151" s="336">
        <v>44600</v>
      </c>
      <c r="K151" s="333" t="s">
        <v>93</v>
      </c>
    </row>
    <row r="152" spans="10:11" x14ac:dyDescent="0.3">
      <c r="J152" s="336">
        <v>44700</v>
      </c>
      <c r="K152" s="333" t="s">
        <v>94</v>
      </c>
    </row>
    <row r="153" spans="10:11" x14ac:dyDescent="0.3">
      <c r="J153" s="336">
        <v>44800</v>
      </c>
      <c r="K153" s="333" t="s">
        <v>95</v>
      </c>
    </row>
    <row r="154" spans="10:11" x14ac:dyDescent="0.3">
      <c r="J154" s="336">
        <v>45000</v>
      </c>
      <c r="K154" s="333" t="s">
        <v>96</v>
      </c>
    </row>
    <row r="155" spans="10:11" x14ac:dyDescent="0.3">
      <c r="J155" s="336" t="s">
        <v>97</v>
      </c>
      <c r="K155" s="333" t="s">
        <v>98</v>
      </c>
    </row>
  </sheetData>
  <sheetProtection selectLockedCells="1" selectUnlockedCells="1"/>
  <mergeCells count="3">
    <mergeCell ref="F4:G4"/>
    <mergeCell ref="B1:G2"/>
    <mergeCell ref="J14:K14"/>
  </mergeCells>
  <dataValidations xWindow="599" yWindow="459" count="1">
    <dataValidation allowBlank="1" showInputMessage="1" showErrorMessage="1" prompt="NOT AN INPUT!" sqref="C4:F49 G4:G13 G15:G67 J14:K21" xr:uid="{00000000-0002-0000-0700-000000000000}"/>
  </dataValidation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0" tint="-0.499984740745262"/>
  </sheetPr>
  <dimension ref="A1:B50"/>
  <sheetViews>
    <sheetView showGridLines="0" zoomScale="115" zoomScaleNormal="115" workbookViewId="0">
      <pane ySplit="1" topLeftCell="A2" activePane="bottomLeft" state="frozen"/>
      <selection pane="bottomLeft"/>
    </sheetView>
  </sheetViews>
  <sheetFormatPr defaultRowHeight="13.8" x14ac:dyDescent="0.3"/>
  <cols>
    <col min="1" max="1" width="51.5546875" style="10" customWidth="1"/>
    <col min="2" max="2" width="9.21875" style="10"/>
  </cols>
  <sheetData>
    <row r="1" spans="1:2" x14ac:dyDescent="0.3">
      <c r="A1" s="12" t="s">
        <v>577</v>
      </c>
    </row>
    <row r="3" spans="1:2" x14ac:dyDescent="0.3">
      <c r="A3" s="10" t="s">
        <v>383</v>
      </c>
    </row>
    <row r="4" spans="1:2" x14ac:dyDescent="0.3">
      <c r="A4" s="10" t="s">
        <v>386</v>
      </c>
    </row>
    <row r="5" spans="1:2" x14ac:dyDescent="0.3">
      <c r="A5" s="10" t="s">
        <v>389</v>
      </c>
      <c r="B5" s="119" t="s">
        <v>112</v>
      </c>
    </row>
    <row r="6" spans="1:2" x14ac:dyDescent="0.3">
      <c r="A6" s="10" t="s">
        <v>392</v>
      </c>
      <c r="B6" s="119" t="s">
        <v>112</v>
      </c>
    </row>
    <row r="7" spans="1:2" x14ac:dyDescent="0.3">
      <c r="A7" s="10" t="s">
        <v>395</v>
      </c>
      <c r="B7" s="119" t="s">
        <v>112</v>
      </c>
    </row>
    <row r="8" spans="1:2" x14ac:dyDescent="0.3">
      <c r="A8" s="10" t="s">
        <v>398</v>
      </c>
    </row>
    <row r="9" spans="1:2" x14ac:dyDescent="0.3">
      <c r="A9" s="10" t="s">
        <v>401</v>
      </c>
    </row>
    <row r="10" spans="1:2" x14ac:dyDescent="0.3">
      <c r="A10" s="10" t="s">
        <v>404</v>
      </c>
    </row>
    <row r="11" spans="1:2" ht="14.25" customHeight="1" x14ac:dyDescent="0.3">
      <c r="A11" s="10" t="s">
        <v>407</v>
      </c>
    </row>
    <row r="12" spans="1:2" ht="14.25" customHeight="1" x14ac:dyDescent="0.3">
      <c r="A12" s="10" t="s">
        <v>410</v>
      </c>
    </row>
    <row r="13" spans="1:2" x14ac:dyDescent="0.3">
      <c r="A13" s="10" t="s">
        <v>413</v>
      </c>
    </row>
    <row r="14" spans="1:2" x14ac:dyDescent="0.3">
      <c r="A14" s="10" t="s">
        <v>416</v>
      </c>
    </row>
    <row r="15" spans="1:2" x14ac:dyDescent="0.3">
      <c r="A15" s="10" t="s">
        <v>419</v>
      </c>
    </row>
    <row r="16" spans="1:2" x14ac:dyDescent="0.3">
      <c r="A16" s="10" t="s">
        <v>422</v>
      </c>
    </row>
    <row r="17" spans="1:1" x14ac:dyDescent="0.3">
      <c r="A17" s="10" t="s">
        <v>425</v>
      </c>
    </row>
    <row r="18" spans="1:1" x14ac:dyDescent="0.3">
      <c r="A18" s="10" t="s">
        <v>428</v>
      </c>
    </row>
    <row r="19" spans="1:1" x14ac:dyDescent="0.3">
      <c r="A19" s="10" t="s">
        <v>431</v>
      </c>
    </row>
    <row r="20" spans="1:1" x14ac:dyDescent="0.3">
      <c r="A20" s="10" t="s">
        <v>434</v>
      </c>
    </row>
    <row r="21" spans="1:1" x14ac:dyDescent="0.3">
      <c r="A21" s="10" t="s">
        <v>437</v>
      </c>
    </row>
    <row r="22" spans="1:1" x14ac:dyDescent="0.3">
      <c r="A22" s="10" t="s">
        <v>440</v>
      </c>
    </row>
    <row r="23" spans="1:1" x14ac:dyDescent="0.3">
      <c r="A23" s="10" t="s">
        <v>443</v>
      </c>
    </row>
    <row r="24" spans="1:1" x14ac:dyDescent="0.3">
      <c r="A24" s="10" t="s">
        <v>446</v>
      </c>
    </row>
    <row r="25" spans="1:1" x14ac:dyDescent="0.3">
      <c r="A25" s="10" t="s">
        <v>449</v>
      </c>
    </row>
    <row r="26" spans="1:1" x14ac:dyDescent="0.3">
      <c r="A26" s="10" t="s">
        <v>451</v>
      </c>
    </row>
    <row r="27" spans="1:1" x14ac:dyDescent="0.3">
      <c r="A27" s="10" t="s">
        <v>453</v>
      </c>
    </row>
    <row r="28" spans="1:1" x14ac:dyDescent="0.3">
      <c r="A28" s="10" t="s">
        <v>455</v>
      </c>
    </row>
    <row r="29" spans="1:1" x14ac:dyDescent="0.3">
      <c r="A29" s="10" t="s">
        <v>457</v>
      </c>
    </row>
    <row r="30" spans="1:1" x14ac:dyDescent="0.3">
      <c r="A30" s="10" t="s">
        <v>459</v>
      </c>
    </row>
    <row r="31" spans="1:1" x14ac:dyDescent="0.3">
      <c r="A31" s="10" t="s">
        <v>462</v>
      </c>
    </row>
    <row r="32" spans="1:1" x14ac:dyDescent="0.3">
      <c r="A32" s="10" t="s">
        <v>464</v>
      </c>
    </row>
    <row r="33" spans="1:1" x14ac:dyDescent="0.3">
      <c r="A33" s="10" t="s">
        <v>467</v>
      </c>
    </row>
    <row r="34" spans="1:1" x14ac:dyDescent="0.3">
      <c r="A34" s="10" t="s">
        <v>470</v>
      </c>
    </row>
    <row r="35" spans="1:1" x14ac:dyDescent="0.3">
      <c r="A35" s="10" t="s">
        <v>472</v>
      </c>
    </row>
    <row r="36" spans="1:1" x14ac:dyDescent="0.3">
      <c r="A36" s="10" t="s">
        <v>474</v>
      </c>
    </row>
    <row r="37" spans="1:1" x14ac:dyDescent="0.3">
      <c r="A37" s="10" t="s">
        <v>476</v>
      </c>
    </row>
    <row r="38" spans="1:1" x14ac:dyDescent="0.3">
      <c r="A38" s="10" t="s">
        <v>478</v>
      </c>
    </row>
    <row r="39" spans="1:1" x14ac:dyDescent="0.3">
      <c r="A39" s="10" t="s">
        <v>480</v>
      </c>
    </row>
    <row r="40" spans="1:1" x14ac:dyDescent="0.3">
      <c r="A40" s="10" t="s">
        <v>482</v>
      </c>
    </row>
    <row r="41" spans="1:1" x14ac:dyDescent="0.3">
      <c r="A41" s="10" t="s">
        <v>484</v>
      </c>
    </row>
    <row r="42" spans="1:1" x14ac:dyDescent="0.3">
      <c r="A42" s="10" t="s">
        <v>486</v>
      </c>
    </row>
    <row r="43" spans="1:1" x14ac:dyDescent="0.3">
      <c r="A43" s="10" t="s">
        <v>488</v>
      </c>
    </row>
    <row r="44" spans="1:1" x14ac:dyDescent="0.3">
      <c r="A44" s="10" t="s">
        <v>490</v>
      </c>
    </row>
    <row r="45" spans="1:1" x14ac:dyDescent="0.3">
      <c r="A45" s="10" t="s">
        <v>492</v>
      </c>
    </row>
    <row r="46" spans="1:1" x14ac:dyDescent="0.3">
      <c r="A46" s="10" t="s">
        <v>494</v>
      </c>
    </row>
    <row r="47" spans="1:1" x14ac:dyDescent="0.3">
      <c r="A47" s="10" t="s">
        <v>496</v>
      </c>
    </row>
    <row r="48" spans="1:1" x14ac:dyDescent="0.3">
      <c r="A48" s="10" t="s">
        <v>498</v>
      </c>
    </row>
    <row r="49" spans="1:1" x14ac:dyDescent="0.3">
      <c r="A49" s="10" t="s">
        <v>500</v>
      </c>
    </row>
    <row r="50" spans="1:1" x14ac:dyDescent="0.3">
      <c r="A50" s="10" t="s">
        <v>502</v>
      </c>
    </row>
  </sheetData>
  <pageMargins left="0.7" right="0.7" top="0.75" bottom="0.75" header="0.3" footer="0.3"/>
  <pageSetup orientation="portrait" r:id="rId1"/>
  <headerFooter>
    <oddFooter>&amp;LUOCPRES 07/2012&amp;R&amp;F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dimension ref="A1:A11"/>
  <sheetViews>
    <sheetView workbookViewId="0">
      <selection activeCell="A7" sqref="A7"/>
    </sheetView>
  </sheetViews>
  <sheetFormatPr defaultRowHeight="13.2" x14ac:dyDescent="0.25"/>
  <cols>
    <col min="1" max="1" width="23" customWidth="1"/>
  </cols>
  <sheetData>
    <row r="1" spans="1:1" x14ac:dyDescent="0.25">
      <c r="A1" t="s">
        <v>578</v>
      </c>
    </row>
    <row r="2" spans="1:1" x14ac:dyDescent="0.25">
      <c r="A2" t="s">
        <v>579</v>
      </c>
    </row>
    <row r="3" spans="1:1" x14ac:dyDescent="0.25">
      <c r="A3" t="s">
        <v>580</v>
      </c>
    </row>
    <row r="4" spans="1:1" x14ac:dyDescent="0.25">
      <c r="A4" t="s">
        <v>581</v>
      </c>
    </row>
    <row r="5" spans="1:1" x14ac:dyDescent="0.25">
      <c r="A5" t="s">
        <v>582</v>
      </c>
    </row>
    <row r="6" spans="1:1" x14ac:dyDescent="0.25">
      <c r="A6" t="s">
        <v>583</v>
      </c>
    </row>
    <row r="7" spans="1:1" x14ac:dyDescent="0.25">
      <c r="A7" t="s">
        <v>584</v>
      </c>
    </row>
    <row r="8" spans="1:1" x14ac:dyDescent="0.25">
      <c r="A8" t="s">
        <v>585</v>
      </c>
    </row>
    <row r="9" spans="1:1" x14ac:dyDescent="0.25">
      <c r="A9" t="s">
        <v>586</v>
      </c>
    </row>
    <row r="10" spans="1:1" x14ac:dyDescent="0.25">
      <c r="A10" t="s">
        <v>587</v>
      </c>
    </row>
    <row r="11" spans="1:1" x14ac:dyDescent="0.25">
      <c r="A11" t="s">
        <v>588</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
  <sheetViews>
    <sheetView workbookViewId="0">
      <selection activeCell="A3" sqref="A3"/>
    </sheetView>
  </sheetViews>
  <sheetFormatPr defaultRowHeight="13.2" x14ac:dyDescent="0.25"/>
  <sheetData>
    <row r="1" spans="1:1" x14ac:dyDescent="0.25">
      <c r="A1" t="s">
        <v>589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C000"/>
  </sheetPr>
  <dimension ref="A1:AH248"/>
  <sheetViews>
    <sheetView showGridLines="0" zoomScaleNormal="100" zoomScaleSheetLayoutView="100" zoomScalePageLayoutView="106" workbookViewId="0">
      <pane ySplit="5" topLeftCell="A36" activePane="bottomLeft" state="frozen"/>
      <selection pane="bottomLeft" activeCell="M57" sqref="M57"/>
    </sheetView>
  </sheetViews>
  <sheetFormatPr defaultRowHeight="13.8" x14ac:dyDescent="0.3"/>
  <cols>
    <col min="1" max="1" width="5.77734375" customWidth="1"/>
    <col min="2" max="2" width="22.77734375" style="10" customWidth="1"/>
    <col min="3" max="3" width="25.77734375" style="10" customWidth="1"/>
    <col min="4" max="5" width="13.77734375" style="10" customWidth="1"/>
    <col min="6" max="6" width="21.21875" style="10" customWidth="1"/>
    <col min="7" max="7" width="14.77734375" style="10" customWidth="1"/>
    <col min="8" max="8" width="27.21875" style="11" customWidth="1"/>
    <col min="9" max="9" width="11.21875" style="10" customWidth="1"/>
    <col min="10" max="10" width="17.5546875" customWidth="1"/>
    <col min="11" max="11" width="39" customWidth="1"/>
    <col min="12" max="13" width="15" customWidth="1"/>
    <col min="14" max="14" width="24.44140625" customWidth="1"/>
  </cols>
  <sheetData>
    <row r="1" spans="1:34" ht="25.05" customHeight="1" thickBot="1" x14ac:dyDescent="0.35">
      <c r="A1" s="92"/>
      <c r="B1" s="387" t="s">
        <v>33</v>
      </c>
      <c r="C1" s="387"/>
      <c r="D1" s="387"/>
      <c r="E1" s="387"/>
      <c r="F1" s="387"/>
      <c r="G1" s="387"/>
      <c r="H1" s="265" t="s">
        <v>34</v>
      </c>
      <c r="I1" s="229"/>
      <c r="J1" s="92"/>
      <c r="K1" s="92"/>
      <c r="L1" s="92"/>
      <c r="M1" s="92"/>
      <c r="N1" s="92"/>
      <c r="O1" s="92"/>
      <c r="P1" s="92"/>
      <c r="Q1" s="92"/>
      <c r="R1" s="92"/>
      <c r="S1" s="92"/>
      <c r="T1" s="92"/>
      <c r="U1" s="92"/>
      <c r="V1" s="92"/>
      <c r="W1" s="92"/>
      <c r="X1" s="92"/>
      <c r="Y1" s="92"/>
      <c r="Z1" s="92"/>
      <c r="AA1" s="92"/>
      <c r="AB1" s="92"/>
      <c r="AC1" s="92"/>
      <c r="AD1" s="92"/>
      <c r="AE1" s="92"/>
      <c r="AF1" s="92"/>
      <c r="AG1" s="92"/>
      <c r="AH1" s="92"/>
    </row>
    <row r="2" spans="1:34" ht="16.2" thickTop="1" x14ac:dyDescent="0.3">
      <c r="A2" s="354"/>
      <c r="B2" s="388" t="s">
        <v>35</v>
      </c>
      <c r="C2" s="389"/>
      <c r="D2" s="389"/>
      <c r="E2" s="389"/>
      <c r="F2" s="389"/>
      <c r="G2" s="390"/>
      <c r="H2" s="101" t="s">
        <v>36</v>
      </c>
      <c r="I2" s="230"/>
      <c r="J2" s="92"/>
      <c r="K2" s="92"/>
      <c r="L2" s="92"/>
      <c r="M2" s="92"/>
      <c r="N2" s="92"/>
      <c r="O2" s="92"/>
      <c r="P2" s="92"/>
      <c r="Q2" s="92"/>
      <c r="R2" s="92"/>
      <c r="S2" s="92"/>
      <c r="T2" s="92"/>
      <c r="U2" s="92"/>
      <c r="V2" s="92"/>
      <c r="W2" s="92"/>
      <c r="X2" s="92"/>
      <c r="Y2" s="92"/>
      <c r="Z2" s="92"/>
      <c r="AA2" s="92"/>
      <c r="AB2" s="92"/>
      <c r="AC2" s="92"/>
      <c r="AD2" s="92"/>
      <c r="AE2" s="92"/>
      <c r="AF2" s="92"/>
      <c r="AG2" s="92"/>
      <c r="AH2" s="92"/>
    </row>
    <row r="3" spans="1:34" ht="15" customHeight="1" x14ac:dyDescent="0.3">
      <c r="A3" s="355"/>
      <c r="B3" s="391"/>
      <c r="C3" s="391"/>
      <c r="D3" s="391"/>
      <c r="E3" s="391"/>
      <c r="F3" s="391"/>
      <c r="G3" s="391"/>
      <c r="H3" s="101"/>
      <c r="I3" s="230"/>
      <c r="J3" s="92"/>
      <c r="K3" s="92"/>
      <c r="L3" s="92"/>
      <c r="M3" s="92"/>
      <c r="N3" s="92"/>
      <c r="O3" s="92"/>
      <c r="P3" s="92"/>
      <c r="Q3" s="92"/>
      <c r="R3" s="92"/>
      <c r="S3" s="92"/>
      <c r="T3" s="92"/>
      <c r="U3" s="92"/>
      <c r="V3" s="92"/>
      <c r="W3" s="92"/>
      <c r="X3" s="92"/>
      <c r="Y3" s="92"/>
      <c r="Z3" s="92"/>
      <c r="AA3" s="92"/>
      <c r="AB3" s="92"/>
      <c r="AC3" s="92"/>
      <c r="AD3" s="92"/>
      <c r="AE3" s="92"/>
      <c r="AF3" s="92"/>
      <c r="AG3" s="92"/>
      <c r="AH3" s="92"/>
    </row>
    <row r="4" spans="1:34" x14ac:dyDescent="0.3">
      <c r="A4" s="355"/>
      <c r="B4" s="74" t="s">
        <v>1</v>
      </c>
      <c r="C4" s="74"/>
      <c r="D4" s="392">
        <f>'START - General Info'!C14</f>
        <v>0</v>
      </c>
      <c r="E4" s="393"/>
      <c r="F4" s="393"/>
      <c r="G4" s="394"/>
      <c r="H4" s="189"/>
      <c r="I4" s="94"/>
      <c r="J4" s="92"/>
      <c r="K4" s="92"/>
      <c r="L4" s="92"/>
      <c r="M4" s="92"/>
      <c r="N4" s="92"/>
      <c r="O4" s="92"/>
      <c r="P4" s="92"/>
      <c r="Q4" s="92"/>
      <c r="R4" s="92"/>
      <c r="S4" s="92"/>
      <c r="T4" s="92"/>
      <c r="U4" s="92"/>
      <c r="V4" s="92"/>
      <c r="W4" s="92"/>
      <c r="X4" s="92"/>
      <c r="Y4" s="92"/>
      <c r="Z4" s="92"/>
      <c r="AA4" s="92"/>
      <c r="AB4" s="92"/>
      <c r="AC4" s="92"/>
      <c r="AD4" s="92"/>
      <c r="AE4" s="92"/>
      <c r="AF4" s="92"/>
      <c r="AG4" s="92"/>
      <c r="AH4" s="92"/>
    </row>
    <row r="5" spans="1:34" ht="24.75" customHeight="1" x14ac:dyDescent="0.3">
      <c r="A5" s="355"/>
      <c r="B5" s="74" t="s">
        <v>3</v>
      </c>
      <c r="C5" s="74"/>
      <c r="D5" s="395">
        <f>'START - General Info'!C15</f>
        <v>0</v>
      </c>
      <c r="E5" s="396"/>
      <c r="F5" s="396"/>
      <c r="G5" s="397"/>
      <c r="H5" s="191"/>
      <c r="I5" s="230"/>
      <c r="J5" s="92"/>
      <c r="K5" s="92"/>
      <c r="L5" s="92"/>
      <c r="M5" s="92"/>
      <c r="N5" s="92"/>
      <c r="O5" s="92"/>
      <c r="P5" s="92"/>
      <c r="Q5" s="92"/>
      <c r="R5" s="92"/>
      <c r="S5" s="92"/>
      <c r="T5" s="92"/>
      <c r="U5" s="92"/>
      <c r="V5" s="92"/>
      <c r="W5" s="92"/>
      <c r="X5" s="92"/>
      <c r="Y5" s="92"/>
      <c r="Z5" s="92"/>
      <c r="AA5" s="92"/>
      <c r="AB5" s="92"/>
      <c r="AC5" s="92"/>
      <c r="AD5" s="92"/>
      <c r="AE5" s="92"/>
      <c r="AF5" s="92"/>
      <c r="AG5" s="92"/>
      <c r="AH5" s="92"/>
    </row>
    <row r="6" spans="1:34" x14ac:dyDescent="0.3">
      <c r="A6" s="355"/>
      <c r="B6" s="12"/>
      <c r="C6" s="12"/>
      <c r="D6" s="12"/>
      <c r="E6" s="12"/>
      <c r="F6" s="12"/>
      <c r="H6" s="95"/>
      <c r="I6" s="94"/>
      <c r="J6" s="92"/>
      <c r="K6" s="92"/>
      <c r="L6" s="92"/>
      <c r="M6" s="92"/>
      <c r="N6" s="92"/>
      <c r="O6" s="92"/>
      <c r="P6" s="92"/>
      <c r="Q6" s="92"/>
      <c r="R6" s="92"/>
      <c r="S6" s="92"/>
      <c r="T6" s="92"/>
      <c r="U6" s="92"/>
      <c r="V6" s="92"/>
      <c r="W6" s="92"/>
      <c r="X6" s="92"/>
      <c r="Y6" s="92"/>
      <c r="Z6" s="92"/>
      <c r="AA6" s="92"/>
      <c r="AB6" s="92"/>
      <c r="AC6" s="92"/>
      <c r="AD6" s="92"/>
      <c r="AE6" s="92"/>
      <c r="AF6" s="92"/>
      <c r="AG6" s="92"/>
      <c r="AH6" s="92"/>
    </row>
    <row r="7" spans="1:34" x14ac:dyDescent="0.3">
      <c r="A7" s="357"/>
      <c r="B7" s="74" t="s">
        <v>37</v>
      </c>
      <c r="C7" s="74"/>
      <c r="D7" s="381"/>
      <c r="E7" s="382"/>
      <c r="F7" s="382"/>
      <c r="G7" s="383"/>
      <c r="H7" s="95"/>
      <c r="I7" s="94"/>
      <c r="J7" s="92"/>
      <c r="K7" s="92"/>
      <c r="L7" s="92"/>
      <c r="M7" s="92"/>
      <c r="N7" s="92"/>
      <c r="O7" s="92"/>
      <c r="P7" s="92"/>
      <c r="Q7" s="92"/>
      <c r="R7" s="92"/>
      <c r="S7" s="92"/>
      <c r="T7" s="92"/>
      <c r="U7" s="92"/>
      <c r="V7" s="92"/>
      <c r="W7" s="92"/>
      <c r="X7" s="92"/>
      <c r="Y7" s="92"/>
      <c r="Z7" s="92"/>
      <c r="AA7" s="92"/>
      <c r="AB7" s="92"/>
      <c r="AC7" s="92"/>
      <c r="AD7" s="92"/>
      <c r="AE7" s="92"/>
      <c r="AF7" s="92"/>
      <c r="AG7" s="92"/>
      <c r="AH7" s="92"/>
    </row>
    <row r="8" spans="1:34" x14ac:dyDescent="0.3">
      <c r="A8" s="358"/>
      <c r="B8" s="74" t="s">
        <v>38</v>
      </c>
      <c r="C8" s="74"/>
      <c r="D8" s="384"/>
      <c r="E8" s="385"/>
      <c r="F8" s="385"/>
      <c r="G8" s="386"/>
      <c r="H8" s="95"/>
      <c r="I8" s="94"/>
      <c r="J8" s="92"/>
      <c r="K8" s="92"/>
      <c r="L8" s="92"/>
      <c r="M8" s="92"/>
      <c r="N8" s="92"/>
      <c r="O8" s="92"/>
      <c r="P8" s="92"/>
      <c r="Q8" s="92"/>
      <c r="R8" s="92"/>
      <c r="S8" s="92"/>
      <c r="T8" s="92"/>
      <c r="U8" s="92"/>
      <c r="V8" s="92"/>
      <c r="W8" s="92"/>
      <c r="X8" s="92"/>
      <c r="Y8" s="92"/>
      <c r="Z8" s="92"/>
      <c r="AA8" s="92"/>
      <c r="AB8" s="92"/>
      <c r="AC8" s="92"/>
      <c r="AD8" s="92"/>
      <c r="AE8" s="92"/>
      <c r="AF8" s="92"/>
      <c r="AG8" s="92"/>
      <c r="AH8" s="92"/>
    </row>
    <row r="9" spans="1:34" x14ac:dyDescent="0.3">
      <c r="A9" s="358"/>
      <c r="B9" s="74" t="s">
        <v>39</v>
      </c>
      <c r="C9" s="74"/>
      <c r="D9" s="384"/>
      <c r="E9" s="385"/>
      <c r="F9" s="385"/>
      <c r="G9" s="386"/>
      <c r="H9" s="95"/>
      <c r="I9" s="94"/>
      <c r="J9" s="92"/>
      <c r="K9" s="92"/>
      <c r="L9" s="92"/>
      <c r="M9" s="92"/>
      <c r="N9" s="92"/>
      <c r="O9" s="92"/>
      <c r="P9" s="92"/>
      <c r="Q9" s="92"/>
      <c r="R9" s="92"/>
      <c r="S9" s="92"/>
      <c r="T9" s="92"/>
      <c r="U9" s="92"/>
      <c r="V9" s="92"/>
      <c r="W9" s="92"/>
      <c r="X9" s="92"/>
      <c r="Y9" s="92"/>
      <c r="Z9" s="92"/>
      <c r="AA9" s="92"/>
      <c r="AB9" s="92"/>
      <c r="AC9" s="92"/>
      <c r="AD9" s="92"/>
      <c r="AE9" s="92"/>
      <c r="AF9" s="92"/>
      <c r="AG9" s="92"/>
      <c r="AH9" s="92"/>
    </row>
    <row r="10" spans="1:34" x14ac:dyDescent="0.3">
      <c r="A10" s="358"/>
      <c r="B10" s="74" t="s">
        <v>40</v>
      </c>
      <c r="C10" s="74"/>
      <c r="D10" s="384"/>
      <c r="E10" s="385"/>
      <c r="F10" s="385"/>
      <c r="G10" s="386"/>
      <c r="H10" s="95"/>
      <c r="I10" s="94"/>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row>
    <row r="11" spans="1:34" x14ac:dyDescent="0.3">
      <c r="A11" s="358"/>
      <c r="B11" s="74" t="s">
        <v>41</v>
      </c>
      <c r="C11" s="74"/>
      <c r="D11" s="359"/>
      <c r="E11" s="360"/>
      <c r="F11" s="360"/>
      <c r="G11" s="361"/>
      <c r="H11" s="216"/>
      <c r="I11" s="230"/>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row>
    <row r="12" spans="1:34" ht="3.75" customHeight="1" x14ac:dyDescent="0.3">
      <c r="A12" s="358"/>
      <c r="B12" s="74"/>
      <c r="C12" s="74"/>
      <c r="D12" s="150"/>
      <c r="E12" s="150"/>
      <c r="F12" s="150"/>
      <c r="G12" s="150"/>
      <c r="H12" s="95"/>
      <c r="I12" s="230"/>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row>
    <row r="13" spans="1:34" ht="12.75" customHeight="1" x14ac:dyDescent="0.25">
      <c r="A13" s="358"/>
      <c r="B13" s="364" t="s">
        <v>42</v>
      </c>
      <c r="C13" s="365"/>
      <c r="D13" s="381"/>
      <c r="E13" s="382"/>
      <c r="F13" s="382"/>
      <c r="G13" s="383"/>
      <c r="H13" s="398" t="s">
        <v>43</v>
      </c>
      <c r="I13" s="399"/>
      <c r="J13" s="400"/>
      <c r="K13" s="92"/>
      <c r="L13" s="92"/>
      <c r="M13" s="92"/>
      <c r="N13" s="92"/>
      <c r="O13" s="92"/>
      <c r="P13" s="92"/>
      <c r="Q13" s="92"/>
      <c r="R13" s="92"/>
      <c r="S13" s="92"/>
      <c r="T13" s="92"/>
      <c r="U13" s="92"/>
      <c r="V13" s="92"/>
      <c r="W13" s="92"/>
      <c r="X13" s="92"/>
      <c r="Y13" s="92"/>
      <c r="Z13" s="92"/>
      <c r="AA13" s="92"/>
      <c r="AB13" s="92"/>
      <c r="AC13" s="92"/>
      <c r="AD13" s="92"/>
      <c r="AE13" s="92"/>
      <c r="AF13" s="92"/>
      <c r="AG13" s="92"/>
      <c r="AH13" s="92"/>
    </row>
    <row r="14" spans="1:34" ht="12.75" customHeight="1" x14ac:dyDescent="0.25">
      <c r="A14" s="358"/>
      <c r="B14" s="74" t="s">
        <v>44</v>
      </c>
      <c r="C14" s="74"/>
      <c r="D14" s="384"/>
      <c r="E14" s="385"/>
      <c r="F14" s="385"/>
      <c r="G14" s="386"/>
      <c r="H14" s="401"/>
      <c r="I14" s="402"/>
      <c r="J14" s="403"/>
      <c r="K14" s="92"/>
      <c r="L14" s="92"/>
      <c r="M14" s="92"/>
      <c r="N14" s="92"/>
      <c r="O14" s="92"/>
      <c r="P14" s="92"/>
      <c r="Q14" s="92"/>
      <c r="R14" s="92"/>
      <c r="S14" s="92"/>
      <c r="T14" s="92"/>
      <c r="U14" s="92"/>
      <c r="V14" s="92"/>
      <c r="W14" s="92"/>
      <c r="X14" s="92"/>
      <c r="Y14" s="92"/>
      <c r="Z14" s="92"/>
      <c r="AA14" s="92"/>
      <c r="AB14" s="92"/>
      <c r="AC14" s="92"/>
      <c r="AD14" s="92"/>
      <c r="AE14" s="92"/>
      <c r="AF14" s="92"/>
      <c r="AG14" s="92"/>
      <c r="AH14" s="92"/>
    </row>
    <row r="15" spans="1:34" x14ac:dyDescent="0.25">
      <c r="A15" s="358"/>
      <c r="B15" s="74" t="s">
        <v>45</v>
      </c>
      <c r="C15" s="74"/>
      <c r="D15" s="384"/>
      <c r="E15" s="385"/>
      <c r="F15" s="385"/>
      <c r="G15" s="386"/>
      <c r="H15" s="201"/>
      <c r="I15" s="201"/>
      <c r="J15" s="201"/>
      <c r="K15" s="92"/>
      <c r="L15" s="92"/>
      <c r="M15" s="92"/>
      <c r="N15" s="92"/>
      <c r="O15" s="92"/>
      <c r="P15" s="92"/>
      <c r="Q15" s="92"/>
      <c r="R15" s="92"/>
      <c r="S15" s="92"/>
      <c r="T15" s="92"/>
      <c r="U15" s="92"/>
      <c r="V15" s="92"/>
      <c r="W15" s="92"/>
      <c r="X15" s="92"/>
      <c r="Y15" s="92"/>
      <c r="Z15" s="92"/>
      <c r="AA15" s="92"/>
      <c r="AB15" s="92"/>
      <c r="AC15" s="92"/>
      <c r="AD15" s="92"/>
      <c r="AE15" s="92"/>
      <c r="AF15" s="92"/>
      <c r="AG15" s="92"/>
      <c r="AH15" s="92"/>
    </row>
    <row r="16" spans="1:34" ht="15.75" customHeight="1" x14ac:dyDescent="0.25">
      <c r="A16" s="358"/>
      <c r="B16" s="74" t="s">
        <v>46</v>
      </c>
      <c r="C16" s="74"/>
      <c r="D16" s="384"/>
      <c r="E16" s="385"/>
      <c r="F16" s="385"/>
      <c r="G16" s="386"/>
      <c r="H16" s="201"/>
      <c r="I16" s="201"/>
      <c r="J16" s="201"/>
      <c r="K16" s="92"/>
      <c r="L16" s="92"/>
      <c r="M16" s="92"/>
      <c r="N16" s="92"/>
      <c r="O16" s="92"/>
      <c r="P16" s="92"/>
      <c r="Q16" s="92"/>
      <c r="R16" s="92"/>
      <c r="S16" s="92"/>
      <c r="T16" s="92"/>
      <c r="U16" s="92"/>
      <c r="V16" s="92"/>
      <c r="W16" s="92"/>
      <c r="X16" s="92"/>
      <c r="Y16" s="92"/>
      <c r="Z16" s="92"/>
      <c r="AA16" s="92"/>
      <c r="AB16" s="92"/>
      <c r="AC16" s="92"/>
      <c r="AD16" s="92"/>
      <c r="AE16" s="92"/>
      <c r="AF16" s="92"/>
      <c r="AG16" s="92"/>
      <c r="AH16" s="92"/>
    </row>
    <row r="17" spans="1:34" ht="15.75" customHeight="1" x14ac:dyDescent="0.3">
      <c r="A17" s="358"/>
      <c r="B17" s="74"/>
      <c r="C17" s="74"/>
      <c r="D17" s="171"/>
      <c r="E17" s="171"/>
      <c r="F17" s="171"/>
      <c r="G17" s="171"/>
      <c r="H17" s="201"/>
      <c r="I17" s="94"/>
      <c r="J17" s="102"/>
      <c r="K17" s="92"/>
      <c r="L17" s="92"/>
      <c r="M17" s="92"/>
      <c r="N17" s="92"/>
      <c r="O17" s="92"/>
      <c r="P17" s="92"/>
      <c r="Q17" s="92"/>
      <c r="R17" s="92"/>
      <c r="S17" s="92"/>
      <c r="T17" s="92"/>
      <c r="U17" s="92"/>
      <c r="V17" s="92"/>
      <c r="W17" s="92"/>
      <c r="X17" s="92"/>
      <c r="Y17" s="92"/>
      <c r="Z17" s="92"/>
      <c r="AA17" s="92"/>
      <c r="AB17" s="92"/>
      <c r="AC17" s="92"/>
      <c r="AD17" s="92"/>
      <c r="AE17" s="92"/>
      <c r="AF17" s="92"/>
      <c r="AG17" s="92"/>
      <c r="AH17" s="92"/>
    </row>
    <row r="18" spans="1:34" ht="15.75" customHeight="1" x14ac:dyDescent="0.3">
      <c r="A18" s="358"/>
      <c r="B18" s="405" t="s">
        <v>47</v>
      </c>
      <c r="C18" s="405"/>
      <c r="D18" s="405"/>
      <c r="E18" s="405"/>
      <c r="F18" s="405"/>
      <c r="G18" s="405"/>
      <c r="H18" s="201"/>
      <c r="I18" s="94"/>
      <c r="J18" s="102"/>
      <c r="K18" s="219"/>
      <c r="L18" s="92"/>
      <c r="M18" s="92"/>
      <c r="N18" s="92"/>
      <c r="O18" s="92"/>
      <c r="P18" s="92"/>
      <c r="Q18" s="92"/>
      <c r="R18" s="92"/>
      <c r="S18" s="92"/>
      <c r="T18" s="92"/>
      <c r="U18" s="92"/>
      <c r="V18" s="92"/>
      <c r="W18" s="92"/>
      <c r="X18" s="92"/>
      <c r="Y18" s="92"/>
      <c r="Z18" s="92"/>
      <c r="AA18" s="92"/>
      <c r="AB18" s="92"/>
      <c r="AC18" s="92"/>
      <c r="AD18" s="92"/>
      <c r="AE18" s="92"/>
      <c r="AF18" s="92"/>
      <c r="AG18" s="92"/>
      <c r="AH18" s="92"/>
    </row>
    <row r="19" spans="1:34" ht="15.75" customHeight="1" x14ac:dyDescent="0.3">
      <c r="A19" s="358"/>
      <c r="B19" s="405"/>
      <c r="C19" s="405"/>
      <c r="D19" s="405"/>
      <c r="E19" s="405"/>
      <c r="F19" s="405"/>
      <c r="G19" s="405"/>
      <c r="H19" s="201"/>
      <c r="I19" s="94"/>
      <c r="J19" s="102"/>
      <c r="K19" s="219"/>
      <c r="L19" s="92"/>
      <c r="M19" s="92"/>
      <c r="N19" s="92"/>
      <c r="O19" s="92"/>
      <c r="P19" s="92"/>
      <c r="Q19" s="92"/>
      <c r="R19" s="92"/>
      <c r="S19" s="92"/>
      <c r="T19" s="92"/>
      <c r="U19" s="92"/>
      <c r="V19" s="92"/>
      <c r="W19" s="92"/>
      <c r="X19" s="92"/>
      <c r="Y19" s="92"/>
      <c r="Z19" s="92"/>
      <c r="AA19" s="92"/>
      <c r="AB19" s="92"/>
      <c r="AC19" s="92"/>
      <c r="AD19" s="92"/>
      <c r="AE19" s="92"/>
      <c r="AF19" s="92"/>
      <c r="AG19" s="92"/>
      <c r="AH19" s="92"/>
    </row>
    <row r="20" spans="1:34" ht="15.75" customHeight="1" x14ac:dyDescent="0.3">
      <c r="A20" s="358"/>
      <c r="B20" s="405"/>
      <c r="C20" s="405"/>
      <c r="D20" s="405"/>
      <c r="E20" s="405"/>
      <c r="F20" s="405"/>
      <c r="G20" s="405"/>
      <c r="H20" s="201"/>
      <c r="I20" s="94"/>
      <c r="J20" s="102"/>
      <c r="K20" s="219"/>
      <c r="L20" s="92"/>
      <c r="M20" s="92"/>
      <c r="N20" s="92"/>
      <c r="O20" s="92"/>
      <c r="P20" s="92"/>
      <c r="Q20" s="92"/>
      <c r="R20" s="92"/>
      <c r="S20" s="92"/>
      <c r="T20" s="92"/>
      <c r="U20" s="92"/>
      <c r="V20" s="92"/>
      <c r="W20" s="92"/>
      <c r="X20" s="92"/>
      <c r="Y20" s="92"/>
      <c r="Z20" s="92"/>
      <c r="AA20" s="92"/>
      <c r="AB20" s="92"/>
      <c r="AC20" s="92"/>
      <c r="AD20" s="92"/>
      <c r="AE20" s="92"/>
      <c r="AF20" s="92"/>
      <c r="AG20" s="92"/>
      <c r="AH20" s="92"/>
    </row>
    <row r="21" spans="1:34" ht="15.75" customHeight="1" x14ac:dyDescent="0.3">
      <c r="A21" s="358"/>
      <c r="B21" s="74"/>
      <c r="C21" s="74"/>
      <c r="D21" s="171"/>
      <c r="E21" s="171"/>
      <c r="F21" s="171"/>
      <c r="G21" s="171"/>
      <c r="H21" s="201"/>
      <c r="I21" s="94"/>
      <c r="J21" s="102"/>
      <c r="K21" s="219"/>
      <c r="L21" s="92"/>
      <c r="M21" s="92"/>
      <c r="N21" s="92"/>
      <c r="O21" s="92"/>
      <c r="P21" s="92"/>
      <c r="Q21" s="92"/>
      <c r="R21" s="92"/>
      <c r="S21" s="92"/>
      <c r="T21" s="92"/>
      <c r="U21" s="92"/>
      <c r="V21" s="92"/>
      <c r="W21" s="92"/>
      <c r="X21" s="92"/>
      <c r="Y21" s="92"/>
      <c r="Z21" s="92"/>
      <c r="AA21" s="92"/>
      <c r="AB21" s="92"/>
      <c r="AC21" s="92"/>
      <c r="AD21" s="92"/>
      <c r="AE21" s="92"/>
      <c r="AF21" s="92"/>
      <c r="AG21" s="92"/>
      <c r="AH21" s="92"/>
    </row>
    <row r="22" spans="1:34" ht="15.75" customHeight="1" x14ac:dyDescent="0.3">
      <c r="A22" s="358"/>
      <c r="B22" s="406" t="s">
        <v>48</v>
      </c>
      <c r="C22" s="407"/>
      <c r="D22" s="407"/>
      <c r="E22" s="407"/>
      <c r="F22" s="407"/>
      <c r="G22" s="407"/>
      <c r="H22" s="201"/>
      <c r="I22" s="94"/>
      <c r="J22" s="102"/>
      <c r="K22" s="219"/>
      <c r="L22" s="92"/>
      <c r="M22" s="92"/>
      <c r="N22" s="92"/>
      <c r="O22" s="92"/>
      <c r="P22" s="92"/>
      <c r="Q22" s="92"/>
      <c r="R22" s="92"/>
      <c r="S22" s="92"/>
      <c r="T22" s="92"/>
      <c r="U22" s="92"/>
      <c r="V22" s="92"/>
      <c r="W22" s="92"/>
      <c r="X22" s="92"/>
      <c r="Y22" s="92"/>
      <c r="Z22" s="92"/>
      <c r="AA22" s="92"/>
      <c r="AB22" s="92"/>
      <c r="AC22" s="92"/>
      <c r="AD22" s="92"/>
      <c r="AE22" s="92"/>
      <c r="AF22" s="92"/>
      <c r="AG22" s="92"/>
      <c r="AH22" s="92"/>
    </row>
    <row r="23" spans="1:34" ht="15.75" customHeight="1" x14ac:dyDescent="0.3">
      <c r="A23" s="358"/>
      <c r="B23" s="407"/>
      <c r="C23" s="407"/>
      <c r="D23" s="407"/>
      <c r="E23" s="407"/>
      <c r="F23" s="407"/>
      <c r="G23" s="407"/>
      <c r="H23" s="201"/>
      <c r="I23" s="94"/>
      <c r="J23" s="102"/>
      <c r="K23" s="219"/>
      <c r="L23" s="92"/>
      <c r="M23" s="92"/>
      <c r="N23" s="92"/>
      <c r="O23" s="92"/>
      <c r="P23" s="92"/>
      <c r="Q23" s="92"/>
      <c r="R23" s="92"/>
      <c r="S23" s="92"/>
      <c r="T23" s="92"/>
      <c r="U23" s="92"/>
      <c r="V23" s="92"/>
      <c r="W23" s="92"/>
      <c r="X23" s="92"/>
      <c r="Y23" s="92"/>
      <c r="Z23" s="92"/>
      <c r="AA23" s="92"/>
      <c r="AB23" s="92"/>
      <c r="AC23" s="92"/>
      <c r="AD23" s="92"/>
      <c r="AE23" s="92"/>
      <c r="AF23" s="92"/>
      <c r="AG23" s="92"/>
      <c r="AH23" s="92"/>
    </row>
    <row r="24" spans="1:34" ht="15.75" customHeight="1" x14ac:dyDescent="0.3">
      <c r="A24" s="358"/>
      <c r="B24" s="407"/>
      <c r="C24" s="407"/>
      <c r="D24" s="407"/>
      <c r="E24" s="407"/>
      <c r="F24" s="407"/>
      <c r="G24" s="407"/>
      <c r="H24" s="201"/>
      <c r="I24" s="94"/>
      <c r="J24" s="102"/>
      <c r="K24" s="219"/>
      <c r="L24" s="92"/>
      <c r="M24" s="92"/>
      <c r="N24" s="92"/>
      <c r="O24" s="92"/>
      <c r="P24" s="92"/>
      <c r="Q24" s="92"/>
      <c r="R24" s="92"/>
      <c r="S24" s="92"/>
      <c r="T24" s="92"/>
      <c r="U24" s="92"/>
      <c r="V24" s="92"/>
      <c r="W24" s="92"/>
      <c r="X24" s="92"/>
      <c r="Y24" s="92"/>
      <c r="Z24" s="92"/>
      <c r="AA24" s="92"/>
      <c r="AB24" s="92"/>
      <c r="AC24" s="92"/>
      <c r="AD24" s="92"/>
      <c r="AE24" s="92"/>
      <c r="AF24" s="92"/>
      <c r="AG24" s="92"/>
      <c r="AH24" s="92"/>
    </row>
    <row r="25" spans="1:34" ht="15.75" customHeight="1" x14ac:dyDescent="0.3">
      <c r="A25" s="358"/>
      <c r="B25" s="74" t="s">
        <v>49</v>
      </c>
      <c r="C25" s="283"/>
      <c r="D25" s="171" t="s">
        <v>50</v>
      </c>
      <c r="E25" s="171"/>
      <c r="F25" s="171"/>
      <c r="G25" s="171"/>
      <c r="H25" s="201"/>
      <c r="I25" s="94"/>
      <c r="J25" s="102"/>
      <c r="K25" s="219"/>
      <c r="L25" s="92"/>
      <c r="M25" s="92"/>
      <c r="N25" s="92"/>
      <c r="O25" s="92"/>
      <c r="P25" s="92"/>
      <c r="Q25" s="92"/>
      <c r="R25" s="92"/>
      <c r="S25" s="92"/>
      <c r="T25" s="92"/>
      <c r="U25" s="92"/>
      <c r="V25" s="92"/>
      <c r="W25" s="92"/>
      <c r="X25" s="92"/>
      <c r="Y25" s="92"/>
      <c r="Z25" s="92"/>
      <c r="AA25" s="92"/>
      <c r="AB25" s="92"/>
      <c r="AC25" s="92"/>
      <c r="AD25" s="92"/>
      <c r="AE25" s="92"/>
      <c r="AF25" s="92"/>
      <c r="AG25" s="92"/>
      <c r="AH25" s="92"/>
    </row>
    <row r="26" spans="1:34" ht="15.75" customHeight="1" x14ac:dyDescent="0.3">
      <c r="A26" s="358"/>
      <c r="B26" s="74" t="s">
        <v>51</v>
      </c>
      <c r="C26" s="283"/>
      <c r="D26" s="171" t="s">
        <v>50</v>
      </c>
      <c r="E26" s="171"/>
      <c r="F26" s="171"/>
      <c r="G26" s="171"/>
      <c r="H26" s="201"/>
      <c r="I26" s="94"/>
      <c r="J26" s="102"/>
      <c r="K26" s="219"/>
      <c r="L26" s="92"/>
      <c r="M26" s="92"/>
      <c r="N26" s="92"/>
      <c r="O26" s="92"/>
      <c r="P26" s="92"/>
      <c r="Q26" s="92"/>
      <c r="R26" s="92"/>
      <c r="S26" s="92"/>
      <c r="T26" s="92"/>
      <c r="U26" s="92"/>
      <c r="V26" s="92"/>
      <c r="W26" s="92"/>
      <c r="X26" s="92"/>
      <c r="Y26" s="92"/>
      <c r="Z26" s="92"/>
      <c r="AA26" s="92"/>
      <c r="AB26" s="92"/>
      <c r="AC26" s="92"/>
      <c r="AD26" s="92"/>
      <c r="AE26" s="92"/>
      <c r="AF26" s="92"/>
      <c r="AG26" s="92"/>
      <c r="AH26" s="92"/>
    </row>
    <row r="27" spans="1:34" ht="15.75" customHeight="1" x14ac:dyDescent="0.3">
      <c r="A27" s="358"/>
      <c r="B27" s="74" t="s">
        <v>52</v>
      </c>
      <c r="C27" s="283"/>
      <c r="D27" s="171" t="s">
        <v>50</v>
      </c>
      <c r="E27" s="171"/>
      <c r="F27" s="171"/>
      <c r="G27" s="171"/>
      <c r="H27" s="201"/>
      <c r="I27" s="94"/>
      <c r="J27" s="102"/>
      <c r="K27" s="219"/>
      <c r="L27" s="92"/>
      <c r="M27" s="92"/>
      <c r="N27" s="92"/>
      <c r="O27" s="92"/>
      <c r="P27" s="92"/>
      <c r="Q27" s="92"/>
      <c r="R27" s="92"/>
      <c r="S27" s="92"/>
      <c r="T27" s="92"/>
      <c r="U27" s="92"/>
      <c r="V27" s="92"/>
      <c r="W27" s="92"/>
      <c r="X27" s="92"/>
      <c r="Y27" s="92"/>
      <c r="Z27" s="92"/>
      <c r="AA27" s="92"/>
      <c r="AB27" s="92"/>
      <c r="AC27" s="92"/>
      <c r="AD27" s="92"/>
      <c r="AE27" s="92"/>
      <c r="AF27" s="92"/>
      <c r="AG27" s="92"/>
      <c r="AH27" s="92"/>
    </row>
    <row r="28" spans="1:34" ht="15.75" customHeight="1" x14ac:dyDescent="0.3">
      <c r="A28" s="358"/>
      <c r="B28" s="74" t="s">
        <v>53</v>
      </c>
      <c r="C28" s="283"/>
      <c r="D28" s="171" t="s">
        <v>50</v>
      </c>
      <c r="E28" s="171"/>
      <c r="F28" s="171"/>
      <c r="G28" s="171"/>
      <c r="H28" s="201"/>
      <c r="I28" s="94"/>
      <c r="J28" s="102"/>
      <c r="K28" s="219"/>
      <c r="L28" s="92"/>
      <c r="M28" s="92"/>
      <c r="N28" s="92"/>
      <c r="O28" s="92"/>
      <c r="P28" s="92"/>
      <c r="Q28" s="92"/>
      <c r="R28" s="92"/>
      <c r="S28" s="92"/>
      <c r="T28" s="92"/>
      <c r="U28" s="92"/>
      <c r="V28" s="92"/>
      <c r="W28" s="92"/>
      <c r="X28" s="92"/>
      <c r="Y28" s="92"/>
      <c r="Z28" s="92"/>
      <c r="AA28" s="92"/>
      <c r="AB28" s="92"/>
      <c r="AC28" s="92"/>
      <c r="AD28" s="92"/>
      <c r="AE28" s="92"/>
      <c r="AF28" s="92"/>
      <c r="AG28" s="92"/>
      <c r="AH28" s="92"/>
    </row>
    <row r="29" spans="1:34" ht="15.75" customHeight="1" x14ac:dyDescent="0.3">
      <c r="A29" s="358"/>
      <c r="B29" s="74" t="s">
        <v>54</v>
      </c>
      <c r="C29" s="283"/>
      <c r="D29" s="171" t="s">
        <v>50</v>
      </c>
      <c r="E29" s="171"/>
      <c r="F29" s="171"/>
      <c r="G29" s="171"/>
      <c r="H29" s="201"/>
      <c r="I29" s="94"/>
      <c r="J29" s="102"/>
      <c r="K29" s="219"/>
      <c r="L29" s="92"/>
      <c r="M29" s="92"/>
      <c r="N29" s="92"/>
      <c r="O29" s="92"/>
      <c r="P29" s="92"/>
      <c r="Q29" s="92"/>
      <c r="R29" s="92"/>
      <c r="S29" s="92"/>
      <c r="T29" s="92"/>
      <c r="U29" s="92"/>
      <c r="V29" s="92"/>
      <c r="W29" s="92"/>
      <c r="X29" s="92"/>
      <c r="Y29" s="92"/>
      <c r="Z29" s="92"/>
      <c r="AA29" s="92"/>
      <c r="AB29" s="92"/>
      <c r="AC29" s="92"/>
      <c r="AD29" s="92"/>
      <c r="AE29" s="92"/>
      <c r="AF29" s="92"/>
      <c r="AG29" s="92"/>
      <c r="AH29" s="92"/>
    </row>
    <row r="30" spans="1:34" ht="15.75" customHeight="1" x14ac:dyDescent="0.3">
      <c r="A30" s="358"/>
      <c r="B30" s="74" t="s">
        <v>55</v>
      </c>
      <c r="C30" s="283"/>
      <c r="D30" s="171" t="s">
        <v>50</v>
      </c>
      <c r="E30" s="171"/>
      <c r="F30" s="171"/>
      <c r="G30" s="171"/>
      <c r="H30" s="201"/>
      <c r="I30" s="94"/>
      <c r="J30" s="102"/>
      <c r="K30" s="219"/>
      <c r="L30" s="92"/>
      <c r="M30" s="92"/>
      <c r="N30" s="92"/>
      <c r="O30" s="92"/>
      <c r="P30" s="92"/>
      <c r="Q30" s="92"/>
      <c r="R30" s="92"/>
      <c r="S30" s="92"/>
      <c r="T30" s="92"/>
      <c r="U30" s="92"/>
      <c r="V30" s="92"/>
      <c r="W30" s="92"/>
      <c r="X30" s="92"/>
      <c r="Y30" s="92"/>
      <c r="Z30" s="92"/>
      <c r="AA30" s="92"/>
      <c r="AB30" s="92"/>
      <c r="AC30" s="92"/>
      <c r="AD30" s="92"/>
      <c r="AE30" s="92"/>
      <c r="AF30" s="92"/>
      <c r="AG30" s="92"/>
      <c r="AH30" s="92"/>
    </row>
    <row r="31" spans="1:34" ht="15.75" customHeight="1" x14ac:dyDescent="0.3">
      <c r="A31" s="358"/>
      <c r="B31" s="74" t="s">
        <v>56</v>
      </c>
      <c r="C31" s="283"/>
      <c r="D31" s="171" t="s">
        <v>50</v>
      </c>
      <c r="E31" s="171"/>
      <c r="F31" s="171"/>
      <c r="G31" s="171"/>
      <c r="H31" s="201"/>
      <c r="I31" s="94"/>
      <c r="J31" s="102"/>
      <c r="K31" s="219"/>
      <c r="L31" s="92"/>
      <c r="M31" s="92"/>
      <c r="N31" s="92"/>
      <c r="O31" s="92"/>
      <c r="P31" s="92"/>
      <c r="Q31" s="92"/>
      <c r="R31" s="92"/>
      <c r="S31" s="92"/>
      <c r="T31" s="92"/>
      <c r="U31" s="92"/>
      <c r="V31" s="92"/>
      <c r="W31" s="92"/>
      <c r="X31" s="92"/>
      <c r="Y31" s="92"/>
      <c r="Z31" s="92"/>
      <c r="AA31" s="92"/>
      <c r="AB31" s="92"/>
      <c r="AC31" s="92"/>
      <c r="AD31" s="92"/>
      <c r="AE31" s="92"/>
      <c r="AF31" s="92"/>
      <c r="AG31" s="92"/>
      <c r="AH31" s="92"/>
    </row>
    <row r="32" spans="1:34" x14ac:dyDescent="0.3">
      <c r="A32" s="358"/>
      <c r="B32" s="74"/>
      <c r="C32" s="283"/>
      <c r="D32" s="171"/>
      <c r="E32" s="171"/>
      <c r="F32" s="171"/>
      <c r="G32" s="171"/>
      <c r="H32" s="201"/>
      <c r="I32" s="94"/>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row>
    <row r="33" spans="1:34" x14ac:dyDescent="0.3">
      <c r="A33" s="92"/>
      <c r="B33" s="284" t="s">
        <v>57</v>
      </c>
      <c r="C33" s="74"/>
      <c r="D33" s="171"/>
      <c r="E33" s="171"/>
      <c r="F33" s="171"/>
      <c r="G33" s="171"/>
      <c r="H33" s="102"/>
      <c r="I33" s="94"/>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row>
    <row r="34" spans="1:34" s="1" customFormat="1" ht="28.5" customHeight="1" x14ac:dyDescent="0.3">
      <c r="A34" s="92"/>
      <c r="B34" s="408" t="s">
        <v>58</v>
      </c>
      <c r="C34" s="408"/>
      <c r="D34" s="408"/>
      <c r="E34" s="408"/>
      <c r="F34" s="408"/>
      <c r="G34" s="408"/>
      <c r="H34" s="362" t="s">
        <v>59</v>
      </c>
      <c r="I34" s="95"/>
      <c r="J34" s="95"/>
      <c r="K34" s="95"/>
      <c r="L34" s="95"/>
      <c r="M34" s="93"/>
      <c r="N34" s="93"/>
      <c r="O34" s="93"/>
      <c r="P34" s="93"/>
      <c r="Q34" s="93"/>
      <c r="R34" s="93"/>
      <c r="S34" s="93"/>
      <c r="T34" s="93"/>
      <c r="U34" s="93"/>
      <c r="V34" s="93"/>
      <c r="W34" s="93"/>
      <c r="X34" s="93"/>
      <c r="Y34" s="93"/>
      <c r="Z34" s="93"/>
      <c r="AA34" s="93"/>
      <c r="AB34" s="93"/>
      <c r="AC34" s="93"/>
      <c r="AD34" s="93"/>
      <c r="AE34" s="93"/>
      <c r="AF34" s="93"/>
      <c r="AG34" s="93"/>
      <c r="AH34" s="93"/>
    </row>
    <row r="35" spans="1:34" s="1" customFormat="1" x14ac:dyDescent="0.3">
      <c r="A35" s="92"/>
      <c r="B35" s="408"/>
      <c r="C35" s="408"/>
      <c r="D35" s="408"/>
      <c r="E35" s="408"/>
      <c r="F35" s="408"/>
      <c r="G35" s="408"/>
      <c r="H35" s="362"/>
      <c r="I35" s="95"/>
      <c r="J35" s="282"/>
      <c r="K35" s="93"/>
      <c r="L35" s="93"/>
      <c r="M35" s="93"/>
      <c r="N35" s="93"/>
      <c r="O35" s="93"/>
      <c r="P35" s="93"/>
      <c r="Q35" s="93"/>
      <c r="R35" s="93"/>
      <c r="S35" s="93"/>
      <c r="T35" s="93"/>
      <c r="U35" s="93"/>
      <c r="V35" s="93"/>
      <c r="W35" s="93"/>
      <c r="X35" s="93"/>
      <c r="Y35" s="93"/>
      <c r="Z35" s="93"/>
      <c r="AA35" s="93"/>
      <c r="AB35" s="93"/>
      <c r="AC35" s="93"/>
      <c r="AD35" s="93"/>
      <c r="AE35" s="93"/>
      <c r="AF35" s="93"/>
      <c r="AG35" s="93"/>
      <c r="AH35" s="93"/>
    </row>
    <row r="36" spans="1:34" x14ac:dyDescent="0.3">
      <c r="A36" s="92"/>
      <c r="B36" s="408"/>
      <c r="C36" s="408"/>
      <c r="D36" s="408"/>
      <c r="E36" s="408"/>
      <c r="F36" s="408"/>
      <c r="G36" s="408"/>
      <c r="H36" s="167"/>
      <c r="I36" s="94"/>
      <c r="J36" s="94"/>
      <c r="K36" s="94"/>
      <c r="L36" s="94"/>
      <c r="M36" s="92"/>
      <c r="N36" s="92"/>
      <c r="O36" s="92"/>
      <c r="P36" s="92"/>
      <c r="Q36" s="92"/>
      <c r="R36" s="92"/>
      <c r="S36" s="92"/>
      <c r="T36" s="92"/>
      <c r="U36" s="92"/>
      <c r="V36" s="92"/>
      <c r="W36" s="92"/>
      <c r="X36" s="92"/>
      <c r="Y36" s="92"/>
      <c r="Z36" s="92"/>
      <c r="AA36" s="92"/>
      <c r="AB36" s="92"/>
      <c r="AC36" s="92"/>
      <c r="AD36" s="92"/>
      <c r="AE36" s="92"/>
      <c r="AF36" s="92"/>
      <c r="AG36" s="92"/>
      <c r="AH36" s="92"/>
    </row>
    <row r="37" spans="1:34" x14ac:dyDescent="0.3">
      <c r="A37" s="92"/>
      <c r="B37" s="12"/>
      <c r="C37" s="12"/>
      <c r="D37" s="366"/>
      <c r="E37" s="366"/>
      <c r="F37" s="366"/>
      <c r="G37" s="366"/>
      <c r="H37" s="264"/>
      <c r="I37" s="97"/>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row>
    <row r="38" spans="1:34" ht="14.4" x14ac:dyDescent="0.3">
      <c r="A38" s="92"/>
      <c r="B38" s="363" t="s">
        <v>60</v>
      </c>
      <c r="C38" s="363"/>
      <c r="D38" s="363"/>
      <c r="E38" s="363"/>
      <c r="F38" s="363"/>
      <c r="G38" s="363"/>
      <c r="H38" s="264"/>
      <c r="I38" s="94"/>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row>
    <row r="39" spans="1:34" ht="15.6" thickBot="1" x14ac:dyDescent="0.35">
      <c r="A39" s="92"/>
      <c r="B39" s="367" t="s">
        <v>61</v>
      </c>
      <c r="C39" s="367" t="s">
        <v>62</v>
      </c>
      <c r="D39" s="368" t="s">
        <v>63</v>
      </c>
      <c r="E39" s="368" t="s">
        <v>64</v>
      </c>
      <c r="F39" s="21" t="s">
        <v>65</v>
      </c>
      <c r="G39" s="368" t="s">
        <v>66</v>
      </c>
      <c r="H39" s="264"/>
      <c r="I39" s="94"/>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row>
    <row r="40" spans="1:34" ht="14.4" thickBot="1" x14ac:dyDescent="0.35">
      <c r="A40" s="92"/>
      <c r="B40" s="367"/>
      <c r="C40" s="367"/>
      <c r="D40" s="368"/>
      <c r="E40" s="369"/>
      <c r="F40" s="163">
        <v>0.05</v>
      </c>
      <c r="G40" s="368"/>
      <c r="H40" s="264"/>
      <c r="I40" s="94"/>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row>
    <row r="41" spans="1:34" ht="15" thickBot="1" x14ac:dyDescent="0.35">
      <c r="A41" s="92"/>
      <c r="B41" s="371" t="s">
        <v>67</v>
      </c>
      <c r="C41" s="372"/>
      <c r="D41" s="372"/>
      <c r="E41" s="372"/>
      <c r="F41" s="372"/>
      <c r="G41" s="373"/>
      <c r="H41" s="264"/>
      <c r="I41" s="94"/>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row>
    <row r="42" spans="1:34" x14ac:dyDescent="0.3">
      <c r="A42" s="92"/>
      <c r="B42" s="183"/>
      <c r="C42" s="183"/>
      <c r="D42" s="187"/>
      <c r="E42" s="185">
        <v>1.3</v>
      </c>
      <c r="F42" s="168">
        <f t="shared" ref="F42:F50" si="0">$F$40</f>
        <v>0.05</v>
      </c>
      <c r="G42" s="169">
        <f t="shared" ref="G42:G88" si="1">(E42+1+((E42+1)*F42))*D42</f>
        <v>0</v>
      </c>
      <c r="H42" s="264"/>
      <c r="I42" s="94"/>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row>
    <row r="43" spans="1:34" x14ac:dyDescent="0.3">
      <c r="A43" s="92"/>
      <c r="B43" s="184"/>
      <c r="C43" s="184"/>
      <c r="D43" s="188"/>
      <c r="E43" s="186">
        <v>1.3</v>
      </c>
      <c r="F43" s="168">
        <f t="shared" si="0"/>
        <v>0.05</v>
      </c>
      <c r="G43" s="170">
        <f t="shared" si="1"/>
        <v>0</v>
      </c>
      <c r="H43" s="264"/>
      <c r="I43" s="94"/>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row>
    <row r="44" spans="1:34" x14ac:dyDescent="0.3">
      <c r="A44" s="92"/>
      <c r="B44" s="184"/>
      <c r="C44" s="184"/>
      <c r="D44" s="188"/>
      <c r="E44" s="186">
        <v>1.3</v>
      </c>
      <c r="F44" s="168">
        <f t="shared" si="0"/>
        <v>0.05</v>
      </c>
      <c r="G44" s="170">
        <f t="shared" si="1"/>
        <v>0</v>
      </c>
      <c r="H44" s="264"/>
      <c r="I44" s="94"/>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row>
    <row r="45" spans="1:34" x14ac:dyDescent="0.3">
      <c r="A45" s="92"/>
      <c r="B45" s="184"/>
      <c r="C45" s="184"/>
      <c r="D45" s="188"/>
      <c r="E45" s="186">
        <v>1.3</v>
      </c>
      <c r="F45" s="168">
        <f t="shared" si="0"/>
        <v>0.05</v>
      </c>
      <c r="G45" s="170">
        <f t="shared" si="1"/>
        <v>0</v>
      </c>
      <c r="H45" s="264"/>
      <c r="I45" s="94"/>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row>
    <row r="46" spans="1:34" x14ac:dyDescent="0.3">
      <c r="A46" s="92"/>
      <c r="B46" s="184"/>
      <c r="C46" s="184"/>
      <c r="D46" s="188"/>
      <c r="E46" s="186">
        <v>1.3</v>
      </c>
      <c r="F46" s="168">
        <f t="shared" si="0"/>
        <v>0.05</v>
      </c>
      <c r="G46" s="170">
        <f t="shared" si="1"/>
        <v>0</v>
      </c>
      <c r="H46" s="264"/>
      <c r="I46" s="94"/>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row>
    <row r="47" spans="1:34" x14ac:dyDescent="0.3">
      <c r="A47" s="92"/>
      <c r="B47" s="184"/>
      <c r="C47" s="184"/>
      <c r="D47" s="188"/>
      <c r="E47" s="186">
        <v>1.3</v>
      </c>
      <c r="F47" s="168">
        <f t="shared" si="0"/>
        <v>0.05</v>
      </c>
      <c r="G47" s="170">
        <f t="shared" si="1"/>
        <v>0</v>
      </c>
      <c r="H47" s="264"/>
      <c r="I47" s="94"/>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row>
    <row r="48" spans="1:34" x14ac:dyDescent="0.3">
      <c r="A48" s="92"/>
      <c r="B48" s="184"/>
      <c r="C48" s="184"/>
      <c r="D48" s="188"/>
      <c r="E48" s="186">
        <v>1.3</v>
      </c>
      <c r="F48" s="168">
        <f t="shared" si="0"/>
        <v>0.05</v>
      </c>
      <c r="G48" s="170">
        <f t="shared" si="1"/>
        <v>0</v>
      </c>
      <c r="H48" s="264"/>
      <c r="I48" s="94"/>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row>
    <row r="49" spans="1:34" x14ac:dyDescent="0.3">
      <c r="A49" s="92"/>
      <c r="B49" s="184"/>
      <c r="C49" s="184"/>
      <c r="D49" s="188"/>
      <c r="E49" s="186">
        <v>1.3</v>
      </c>
      <c r="F49" s="168">
        <f t="shared" si="0"/>
        <v>0.05</v>
      </c>
      <c r="G49" s="170">
        <f t="shared" si="1"/>
        <v>0</v>
      </c>
      <c r="H49" s="264"/>
      <c r="I49" s="94"/>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row>
    <row r="50" spans="1:34" x14ac:dyDescent="0.3">
      <c r="A50" s="92"/>
      <c r="B50" s="184"/>
      <c r="C50" s="184"/>
      <c r="D50" s="188"/>
      <c r="E50" s="186">
        <v>1.3</v>
      </c>
      <c r="F50" s="168">
        <f t="shared" si="0"/>
        <v>0.05</v>
      </c>
      <c r="G50" s="170">
        <f t="shared" si="1"/>
        <v>0</v>
      </c>
      <c r="H50" s="264"/>
      <c r="I50" s="94"/>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row>
    <row r="51" spans="1:34" x14ac:dyDescent="0.3">
      <c r="A51" s="92"/>
      <c r="B51" s="184"/>
      <c r="C51" s="184"/>
      <c r="D51" s="188"/>
      <c r="E51" s="186">
        <v>1.3</v>
      </c>
      <c r="F51" s="168">
        <f t="shared" ref="F51:F122" si="2">$F$40</f>
        <v>0.05</v>
      </c>
      <c r="G51" s="170">
        <f t="shared" si="1"/>
        <v>0</v>
      </c>
      <c r="H51" s="264"/>
      <c r="I51" s="94"/>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row>
    <row r="52" spans="1:34" x14ac:dyDescent="0.3">
      <c r="A52" s="92"/>
      <c r="B52" s="184"/>
      <c r="C52" s="184"/>
      <c r="D52" s="188"/>
      <c r="E52" s="186">
        <v>1.3</v>
      </c>
      <c r="F52" s="168">
        <f t="shared" si="2"/>
        <v>0.05</v>
      </c>
      <c r="G52" s="170">
        <f t="shared" si="1"/>
        <v>0</v>
      </c>
      <c r="H52" s="264"/>
      <c r="I52" s="94"/>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row>
    <row r="53" spans="1:34" x14ac:dyDescent="0.3">
      <c r="A53" s="92"/>
      <c r="B53" s="184"/>
      <c r="C53" s="184"/>
      <c r="D53" s="188"/>
      <c r="E53" s="186">
        <v>1.3</v>
      </c>
      <c r="F53" s="168">
        <f t="shared" si="2"/>
        <v>0.05</v>
      </c>
      <c r="G53" s="170">
        <f t="shared" si="1"/>
        <v>0</v>
      </c>
      <c r="H53" s="264"/>
      <c r="I53" s="94"/>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row>
    <row r="54" spans="1:34" x14ac:dyDescent="0.3">
      <c r="A54" s="92"/>
      <c r="B54" s="184"/>
      <c r="C54" s="184"/>
      <c r="D54" s="188"/>
      <c r="E54" s="186">
        <v>1.3</v>
      </c>
      <c r="F54" s="168">
        <f t="shared" si="2"/>
        <v>0.05</v>
      </c>
      <c r="G54" s="170">
        <f t="shared" si="1"/>
        <v>0</v>
      </c>
      <c r="H54" s="264"/>
      <c r="I54" s="94"/>
      <c r="J54" s="350" t="s">
        <v>590</v>
      </c>
      <c r="K54" s="509"/>
      <c r="L54" s="92"/>
      <c r="M54" s="92"/>
      <c r="N54" s="92"/>
      <c r="O54" s="92"/>
      <c r="P54" s="92"/>
      <c r="Q54" s="92"/>
      <c r="R54" s="92"/>
      <c r="S54" s="92"/>
      <c r="T54" s="92"/>
      <c r="U54" s="92"/>
      <c r="V54" s="92"/>
      <c r="W54" s="92"/>
      <c r="X54" s="92"/>
      <c r="Y54" s="92"/>
      <c r="Z54" s="92"/>
      <c r="AA54" s="92"/>
      <c r="AB54" s="92"/>
      <c r="AC54" s="92"/>
      <c r="AD54" s="92"/>
      <c r="AE54" s="92"/>
      <c r="AF54" s="92"/>
      <c r="AG54" s="92"/>
      <c r="AH54" s="92"/>
    </row>
    <row r="55" spans="1:34" x14ac:dyDescent="0.3">
      <c r="A55" s="92"/>
      <c r="B55" s="184"/>
      <c r="C55" s="184"/>
      <c r="D55" s="188"/>
      <c r="E55" s="186">
        <v>1.3</v>
      </c>
      <c r="F55" s="168">
        <f t="shared" si="2"/>
        <v>0.05</v>
      </c>
      <c r="G55" s="170">
        <f t="shared" si="1"/>
        <v>0</v>
      </c>
      <c r="H55" s="264"/>
      <c r="I55" s="94"/>
      <c r="J55" s="334" t="s">
        <v>68</v>
      </c>
      <c r="K55" s="335" t="s">
        <v>69</v>
      </c>
      <c r="L55" s="92"/>
      <c r="M55" s="92"/>
      <c r="N55" s="92"/>
      <c r="O55" s="92"/>
      <c r="P55" s="92"/>
      <c r="Q55" s="92"/>
      <c r="R55" s="92"/>
      <c r="S55" s="92"/>
      <c r="T55" s="92"/>
      <c r="U55" s="92"/>
      <c r="V55" s="92"/>
      <c r="W55" s="92"/>
      <c r="X55" s="92"/>
      <c r="Y55" s="92"/>
      <c r="Z55" s="92"/>
      <c r="AA55" s="92"/>
      <c r="AB55" s="92"/>
      <c r="AC55" s="92"/>
      <c r="AD55" s="92"/>
      <c r="AE55" s="92"/>
      <c r="AF55" s="92"/>
      <c r="AG55" s="92"/>
      <c r="AH55" s="92"/>
    </row>
    <row r="56" spans="1:34" x14ac:dyDescent="0.3">
      <c r="A56" s="92"/>
      <c r="B56" s="184"/>
      <c r="C56" s="184"/>
      <c r="D56" s="188"/>
      <c r="E56" s="186">
        <v>1.3</v>
      </c>
      <c r="F56" s="168">
        <f t="shared" si="2"/>
        <v>0.05</v>
      </c>
      <c r="G56" s="170">
        <f t="shared" si="1"/>
        <v>0</v>
      </c>
      <c r="H56" s="264"/>
      <c r="I56" s="94"/>
      <c r="J56" s="336">
        <v>41010</v>
      </c>
      <c r="K56" s="333" t="s">
        <v>70</v>
      </c>
      <c r="L56" s="92"/>
      <c r="M56" s="92"/>
      <c r="N56" s="92"/>
      <c r="O56" s="92"/>
      <c r="P56" s="92"/>
      <c r="Q56" s="92"/>
      <c r="R56" s="92"/>
      <c r="S56" s="92"/>
      <c r="T56" s="92"/>
      <c r="U56" s="92"/>
      <c r="V56" s="92"/>
      <c r="W56" s="92"/>
      <c r="X56" s="92"/>
      <c r="Y56" s="92"/>
      <c r="Z56" s="92"/>
      <c r="AA56" s="92"/>
      <c r="AB56" s="92"/>
      <c r="AC56" s="92"/>
      <c r="AD56" s="92"/>
      <c r="AE56" s="92"/>
      <c r="AF56" s="92"/>
      <c r="AG56" s="92"/>
      <c r="AH56" s="92"/>
    </row>
    <row r="57" spans="1:34" x14ac:dyDescent="0.3">
      <c r="A57" s="92"/>
      <c r="B57" s="184"/>
      <c r="C57" s="184"/>
      <c r="D57" s="188"/>
      <c r="E57" s="186">
        <v>1.3</v>
      </c>
      <c r="F57" s="168">
        <f t="shared" si="2"/>
        <v>0.05</v>
      </c>
      <c r="G57" s="170">
        <f t="shared" si="1"/>
        <v>0</v>
      </c>
      <c r="H57" s="264"/>
      <c r="I57" s="94"/>
      <c r="J57" s="336">
        <v>41050</v>
      </c>
      <c r="K57" s="333" t="s">
        <v>71</v>
      </c>
      <c r="L57" s="92"/>
      <c r="M57" s="92"/>
      <c r="N57" s="92"/>
      <c r="O57" s="92"/>
      <c r="P57" s="92"/>
      <c r="Q57" s="92"/>
      <c r="R57" s="92"/>
      <c r="S57" s="92"/>
      <c r="T57" s="92"/>
      <c r="U57" s="92"/>
      <c r="V57" s="92"/>
      <c r="W57" s="92"/>
      <c r="X57" s="92"/>
      <c r="Y57" s="92"/>
      <c r="Z57" s="92"/>
      <c r="AA57" s="92"/>
      <c r="AB57" s="92"/>
      <c r="AC57" s="92"/>
      <c r="AD57" s="92"/>
      <c r="AE57" s="92"/>
      <c r="AF57" s="92"/>
      <c r="AG57" s="92"/>
      <c r="AH57" s="92"/>
    </row>
    <row r="58" spans="1:34" x14ac:dyDescent="0.3">
      <c r="A58" s="92"/>
      <c r="B58" s="184"/>
      <c r="C58" s="184"/>
      <c r="D58" s="188"/>
      <c r="E58" s="186">
        <v>1.3</v>
      </c>
      <c r="F58" s="168">
        <f t="shared" si="2"/>
        <v>0.05</v>
      </c>
      <c r="G58" s="170">
        <f t="shared" si="1"/>
        <v>0</v>
      </c>
      <c r="H58" s="264"/>
      <c r="I58" s="94"/>
      <c r="J58" s="336">
        <v>41100</v>
      </c>
      <c r="K58" s="333" t="s">
        <v>72</v>
      </c>
      <c r="L58" s="92"/>
      <c r="M58" s="92"/>
      <c r="N58" s="92"/>
      <c r="O58" s="92"/>
      <c r="P58" s="92"/>
      <c r="Q58" s="92"/>
      <c r="R58" s="92"/>
      <c r="S58" s="92"/>
      <c r="T58" s="92"/>
      <c r="U58" s="92"/>
      <c r="V58" s="92"/>
      <c r="W58" s="92"/>
      <c r="X58" s="92"/>
      <c r="Y58" s="92"/>
      <c r="Z58" s="92"/>
      <c r="AA58" s="92"/>
      <c r="AB58" s="92"/>
      <c r="AC58" s="92"/>
      <c r="AD58" s="92"/>
      <c r="AE58" s="92"/>
      <c r="AF58" s="92"/>
      <c r="AG58" s="92"/>
      <c r="AH58" s="92"/>
    </row>
    <row r="59" spans="1:34" x14ac:dyDescent="0.3">
      <c r="A59" s="92"/>
      <c r="B59" s="184"/>
      <c r="C59" s="184"/>
      <c r="D59" s="188"/>
      <c r="E59" s="186">
        <v>1.3</v>
      </c>
      <c r="F59" s="168">
        <f t="shared" si="2"/>
        <v>0.05</v>
      </c>
      <c r="G59" s="170">
        <f t="shared" si="1"/>
        <v>0</v>
      </c>
      <c r="H59" s="264"/>
      <c r="I59" s="97"/>
      <c r="J59" s="336">
        <v>41200</v>
      </c>
      <c r="K59" s="333" t="s">
        <v>73</v>
      </c>
      <c r="L59" s="92"/>
      <c r="M59" s="92"/>
      <c r="N59" s="92"/>
      <c r="O59" s="92"/>
      <c r="P59" s="92"/>
      <c r="Q59" s="92"/>
      <c r="R59" s="92"/>
      <c r="S59" s="92"/>
      <c r="T59" s="92"/>
      <c r="U59" s="92"/>
      <c r="V59" s="92"/>
      <c r="W59" s="92"/>
      <c r="X59" s="92"/>
      <c r="Y59" s="92"/>
      <c r="Z59" s="92"/>
      <c r="AA59" s="92"/>
      <c r="AB59" s="92"/>
      <c r="AC59" s="92"/>
      <c r="AD59" s="92"/>
      <c r="AE59" s="92"/>
      <c r="AF59" s="92"/>
      <c r="AG59" s="92"/>
      <c r="AH59" s="92"/>
    </row>
    <row r="60" spans="1:34" x14ac:dyDescent="0.3">
      <c r="A60" s="92"/>
      <c r="B60" s="184"/>
      <c r="C60" s="184"/>
      <c r="D60" s="188"/>
      <c r="E60" s="186">
        <v>1.3</v>
      </c>
      <c r="F60" s="168">
        <f t="shared" si="2"/>
        <v>0.05</v>
      </c>
      <c r="G60" s="170">
        <f t="shared" si="1"/>
        <v>0</v>
      </c>
      <c r="H60" s="264"/>
      <c r="I60" s="94"/>
      <c r="J60" s="336">
        <v>41300</v>
      </c>
      <c r="K60" s="333" t="s">
        <v>74</v>
      </c>
      <c r="L60" s="92"/>
      <c r="M60" s="92"/>
      <c r="N60" s="92"/>
      <c r="O60" s="92"/>
      <c r="P60" s="92"/>
      <c r="Q60" s="92"/>
      <c r="R60" s="92"/>
      <c r="S60" s="92"/>
      <c r="T60" s="92"/>
      <c r="U60" s="92"/>
      <c r="V60" s="92"/>
      <c r="W60" s="92"/>
      <c r="X60" s="92"/>
      <c r="Y60" s="92"/>
      <c r="Z60" s="92"/>
      <c r="AA60" s="92"/>
      <c r="AB60" s="92"/>
      <c r="AC60" s="92"/>
      <c r="AD60" s="92"/>
      <c r="AE60" s="92"/>
      <c r="AF60" s="92"/>
      <c r="AG60" s="92"/>
      <c r="AH60" s="92"/>
    </row>
    <row r="61" spans="1:34" x14ac:dyDescent="0.3">
      <c r="A61" s="92"/>
      <c r="B61" s="184"/>
      <c r="C61" s="184"/>
      <c r="D61" s="188"/>
      <c r="E61" s="186">
        <v>1.3</v>
      </c>
      <c r="F61" s="168">
        <f t="shared" si="2"/>
        <v>0.05</v>
      </c>
      <c r="G61" s="170">
        <f t="shared" si="1"/>
        <v>0</v>
      </c>
      <c r="H61" s="264"/>
      <c r="I61" s="94"/>
      <c r="J61" s="336">
        <v>41400</v>
      </c>
      <c r="K61" s="333" t="s">
        <v>75</v>
      </c>
      <c r="L61" s="92"/>
      <c r="M61" s="92"/>
      <c r="N61" s="92"/>
      <c r="O61" s="92"/>
      <c r="P61" s="92"/>
      <c r="Q61" s="92"/>
      <c r="R61" s="92"/>
      <c r="S61" s="92"/>
      <c r="T61" s="92"/>
      <c r="U61" s="92"/>
      <c r="V61" s="92"/>
      <c r="W61" s="92"/>
      <c r="X61" s="92"/>
      <c r="Y61" s="92"/>
      <c r="Z61" s="92"/>
      <c r="AA61" s="92"/>
      <c r="AB61" s="92"/>
      <c r="AC61" s="92"/>
      <c r="AD61" s="92"/>
      <c r="AE61" s="92"/>
      <c r="AF61" s="92"/>
      <c r="AG61" s="92"/>
      <c r="AH61" s="92"/>
    </row>
    <row r="62" spans="1:34" x14ac:dyDescent="0.3">
      <c r="A62" s="92"/>
      <c r="B62" s="222"/>
      <c r="C62" s="222"/>
      <c r="D62" s="223"/>
      <c r="E62" s="224">
        <v>1.3</v>
      </c>
      <c r="F62" s="225">
        <f t="shared" si="2"/>
        <v>0.05</v>
      </c>
      <c r="G62" s="226">
        <f t="shared" si="1"/>
        <v>0</v>
      </c>
      <c r="H62" s="264"/>
      <c r="I62" s="94"/>
      <c r="J62" s="336">
        <v>41500</v>
      </c>
      <c r="K62" s="333" t="s">
        <v>76</v>
      </c>
      <c r="L62" s="92"/>
      <c r="M62" s="92"/>
      <c r="N62" s="92"/>
      <c r="O62" s="92"/>
      <c r="P62" s="92"/>
      <c r="Q62" s="92"/>
      <c r="R62" s="92"/>
      <c r="S62" s="92"/>
      <c r="T62" s="92"/>
      <c r="U62" s="92"/>
      <c r="V62" s="92"/>
      <c r="W62" s="92"/>
      <c r="X62" s="92"/>
      <c r="Y62" s="92"/>
      <c r="Z62" s="92"/>
      <c r="AA62" s="92"/>
      <c r="AB62" s="92"/>
      <c r="AC62" s="92"/>
      <c r="AD62" s="92"/>
      <c r="AE62" s="92"/>
      <c r="AF62" s="92"/>
      <c r="AG62" s="92"/>
      <c r="AH62" s="92"/>
    </row>
    <row r="63" spans="1:34" x14ac:dyDescent="0.3">
      <c r="A63" s="92"/>
      <c r="B63" s="184"/>
      <c r="C63" s="184"/>
      <c r="D63" s="188"/>
      <c r="E63" s="186">
        <v>1.3</v>
      </c>
      <c r="F63" s="168">
        <f t="shared" si="2"/>
        <v>0.05</v>
      </c>
      <c r="G63" s="170">
        <f t="shared" ref="G63:G71" si="3">(E63+1+((E63+1)*F63))*D63</f>
        <v>0</v>
      </c>
      <c r="H63" s="264"/>
      <c r="I63" s="94"/>
      <c r="J63" s="336">
        <v>41600</v>
      </c>
      <c r="K63" s="333" t="s">
        <v>77</v>
      </c>
      <c r="L63" s="92"/>
      <c r="M63" s="92"/>
      <c r="N63" s="92"/>
      <c r="O63" s="92"/>
      <c r="P63" s="92"/>
      <c r="Q63" s="92"/>
      <c r="R63" s="92"/>
      <c r="S63" s="92"/>
      <c r="T63" s="92"/>
      <c r="U63" s="92"/>
      <c r="V63" s="92"/>
      <c r="W63" s="92"/>
      <c r="X63" s="92"/>
      <c r="Y63" s="92"/>
      <c r="Z63" s="92"/>
      <c r="AA63" s="92"/>
      <c r="AB63" s="92"/>
      <c r="AC63" s="92"/>
      <c r="AD63" s="92"/>
      <c r="AE63" s="92"/>
      <c r="AF63" s="92"/>
      <c r="AG63" s="92"/>
      <c r="AH63" s="92"/>
    </row>
    <row r="64" spans="1:34" x14ac:dyDescent="0.3">
      <c r="A64" s="92"/>
      <c r="B64" s="184"/>
      <c r="C64" s="184"/>
      <c r="D64" s="188"/>
      <c r="E64" s="186">
        <v>1.3</v>
      </c>
      <c r="F64" s="168">
        <f t="shared" si="2"/>
        <v>0.05</v>
      </c>
      <c r="G64" s="170">
        <f t="shared" si="3"/>
        <v>0</v>
      </c>
      <c r="H64" s="264"/>
      <c r="I64" s="94"/>
      <c r="J64" s="336">
        <v>41650</v>
      </c>
      <c r="K64" s="333" t="s">
        <v>78</v>
      </c>
      <c r="L64" s="92"/>
      <c r="M64" s="92"/>
      <c r="N64" s="92"/>
      <c r="O64" s="92"/>
      <c r="P64" s="92"/>
      <c r="Q64" s="92"/>
      <c r="R64" s="92"/>
      <c r="S64" s="92"/>
      <c r="T64" s="92"/>
      <c r="U64" s="92"/>
      <c r="V64" s="92"/>
      <c r="W64" s="92"/>
      <c r="X64" s="92"/>
      <c r="Y64" s="92"/>
      <c r="Z64" s="92"/>
      <c r="AA64" s="92"/>
      <c r="AB64" s="92"/>
      <c r="AC64" s="92"/>
      <c r="AD64" s="92"/>
      <c r="AE64" s="92"/>
      <c r="AF64" s="92"/>
      <c r="AG64" s="92"/>
      <c r="AH64" s="92"/>
    </row>
    <row r="65" spans="1:34" x14ac:dyDescent="0.3">
      <c r="A65" s="92"/>
      <c r="B65" s="184"/>
      <c r="C65" s="184"/>
      <c r="D65" s="188"/>
      <c r="E65" s="186">
        <v>1.3</v>
      </c>
      <c r="F65" s="168">
        <f t="shared" si="2"/>
        <v>0.05</v>
      </c>
      <c r="G65" s="170">
        <f t="shared" si="3"/>
        <v>0</v>
      </c>
      <c r="H65" s="264"/>
      <c r="I65" s="94"/>
      <c r="J65" s="336">
        <v>41700</v>
      </c>
      <c r="K65" s="333" t="s">
        <v>79</v>
      </c>
      <c r="L65" s="92"/>
      <c r="M65" s="92"/>
      <c r="N65" s="92"/>
      <c r="O65" s="92"/>
      <c r="P65" s="92"/>
      <c r="Q65" s="92"/>
      <c r="R65" s="92"/>
      <c r="S65" s="92"/>
      <c r="T65" s="92"/>
      <c r="U65" s="92"/>
      <c r="V65" s="92"/>
      <c r="W65" s="92"/>
      <c r="X65" s="92"/>
      <c r="Y65" s="92"/>
      <c r="Z65" s="92"/>
      <c r="AA65" s="92"/>
      <c r="AB65" s="92"/>
      <c r="AC65" s="92"/>
      <c r="AD65" s="92"/>
      <c r="AE65" s="92"/>
      <c r="AF65" s="92"/>
      <c r="AG65" s="92"/>
      <c r="AH65" s="92"/>
    </row>
    <row r="66" spans="1:34" x14ac:dyDescent="0.3">
      <c r="A66" s="92"/>
      <c r="B66" s="184"/>
      <c r="C66" s="184"/>
      <c r="D66" s="188"/>
      <c r="E66" s="186">
        <v>1.3</v>
      </c>
      <c r="F66" s="168">
        <f t="shared" si="2"/>
        <v>0.05</v>
      </c>
      <c r="G66" s="170">
        <f t="shared" si="3"/>
        <v>0</v>
      </c>
      <c r="H66" s="264"/>
      <c r="I66" s="94"/>
      <c r="J66" s="336">
        <v>41800</v>
      </c>
      <c r="K66" s="333" t="s">
        <v>80</v>
      </c>
      <c r="L66" s="92"/>
      <c r="M66" s="92"/>
      <c r="N66" s="92"/>
      <c r="O66" s="92"/>
      <c r="P66" s="92"/>
      <c r="Q66" s="92"/>
      <c r="R66" s="92"/>
      <c r="S66" s="92"/>
      <c r="T66" s="92"/>
      <c r="U66" s="92"/>
      <c r="V66" s="92"/>
      <c r="W66" s="92"/>
      <c r="X66" s="92"/>
      <c r="Y66" s="92"/>
      <c r="Z66" s="92"/>
      <c r="AA66" s="92"/>
      <c r="AB66" s="92"/>
      <c r="AC66" s="92"/>
      <c r="AD66" s="92"/>
      <c r="AE66" s="92"/>
      <c r="AF66" s="92"/>
      <c r="AG66" s="92"/>
      <c r="AH66" s="92"/>
    </row>
    <row r="67" spans="1:34" x14ac:dyDescent="0.3">
      <c r="A67" s="92"/>
      <c r="B67" s="184"/>
      <c r="C67" s="184"/>
      <c r="D67" s="188"/>
      <c r="E67" s="186">
        <v>1.3</v>
      </c>
      <c r="F67" s="168">
        <f t="shared" si="2"/>
        <v>0.05</v>
      </c>
      <c r="G67" s="170">
        <f t="shared" si="3"/>
        <v>0</v>
      </c>
      <c r="H67" s="264"/>
      <c r="I67" s="94"/>
      <c r="J67" s="336">
        <v>42000</v>
      </c>
      <c r="K67" s="333" t="s">
        <v>81</v>
      </c>
      <c r="L67" s="92"/>
      <c r="M67" s="92"/>
      <c r="N67" s="92"/>
      <c r="O67" s="92"/>
      <c r="P67" s="92"/>
      <c r="Q67" s="92"/>
      <c r="R67" s="92"/>
      <c r="S67" s="92"/>
      <c r="T67" s="92"/>
      <c r="U67" s="92"/>
      <c r="V67" s="92"/>
      <c r="W67" s="92"/>
      <c r="X67" s="92"/>
      <c r="Y67" s="92"/>
      <c r="Z67" s="92"/>
      <c r="AA67" s="92"/>
      <c r="AB67" s="92"/>
      <c r="AC67" s="92"/>
      <c r="AD67" s="92"/>
      <c r="AE67" s="92"/>
      <c r="AF67" s="92"/>
      <c r="AG67" s="92"/>
      <c r="AH67" s="92"/>
    </row>
    <row r="68" spans="1:34" x14ac:dyDescent="0.3">
      <c r="A68" s="92"/>
      <c r="B68" s="184"/>
      <c r="C68" s="184"/>
      <c r="D68" s="188"/>
      <c r="E68" s="186">
        <v>1.3</v>
      </c>
      <c r="F68" s="168">
        <f t="shared" si="2"/>
        <v>0.05</v>
      </c>
      <c r="G68" s="170">
        <f t="shared" si="3"/>
        <v>0</v>
      </c>
      <c r="H68" s="264"/>
      <c r="I68" s="97"/>
      <c r="J68" s="336">
        <v>43001</v>
      </c>
      <c r="K68" s="333" t="s">
        <v>82</v>
      </c>
      <c r="L68" s="92"/>
      <c r="M68" s="92"/>
      <c r="N68" s="92"/>
      <c r="O68" s="92"/>
      <c r="P68" s="92"/>
      <c r="Q68" s="92"/>
      <c r="R68" s="92"/>
      <c r="S68" s="92"/>
      <c r="T68" s="92"/>
      <c r="U68" s="92"/>
      <c r="V68" s="92"/>
      <c r="W68" s="92"/>
      <c r="X68" s="92"/>
      <c r="Y68" s="92"/>
      <c r="Z68" s="92"/>
      <c r="AA68" s="92"/>
      <c r="AB68" s="92"/>
      <c r="AC68" s="92"/>
      <c r="AD68" s="92"/>
      <c r="AE68" s="92"/>
      <c r="AF68" s="92"/>
      <c r="AG68" s="92"/>
      <c r="AH68" s="92"/>
    </row>
    <row r="69" spans="1:34" x14ac:dyDescent="0.3">
      <c r="A69" s="92"/>
      <c r="B69" s="184"/>
      <c r="C69" s="184"/>
      <c r="D69" s="188"/>
      <c r="E69" s="186">
        <v>1.3</v>
      </c>
      <c r="F69" s="168">
        <f t="shared" si="2"/>
        <v>0.05</v>
      </c>
      <c r="G69" s="170">
        <f t="shared" si="3"/>
        <v>0</v>
      </c>
      <c r="H69" s="264"/>
      <c r="I69" s="94"/>
      <c r="J69" s="336">
        <v>43200</v>
      </c>
      <c r="K69" s="333" t="s">
        <v>83</v>
      </c>
      <c r="L69" s="92"/>
      <c r="M69" s="92"/>
      <c r="N69" s="92"/>
      <c r="O69" s="92"/>
      <c r="P69" s="92"/>
      <c r="Q69" s="92"/>
      <c r="R69" s="92"/>
      <c r="S69" s="92"/>
      <c r="T69" s="92"/>
      <c r="U69" s="92"/>
      <c r="V69" s="92"/>
      <c r="W69" s="92"/>
      <c r="X69" s="92"/>
      <c r="Y69" s="92"/>
      <c r="Z69" s="92"/>
      <c r="AA69" s="92"/>
      <c r="AB69" s="92"/>
      <c r="AC69" s="92"/>
      <c r="AD69" s="92"/>
      <c r="AE69" s="92"/>
      <c r="AF69" s="92"/>
      <c r="AG69" s="92"/>
      <c r="AH69" s="92"/>
    </row>
    <row r="70" spans="1:34" x14ac:dyDescent="0.3">
      <c r="A70" s="92"/>
      <c r="B70" s="184"/>
      <c r="C70" s="184"/>
      <c r="D70" s="188"/>
      <c r="E70" s="186">
        <v>1.3</v>
      </c>
      <c r="F70" s="168">
        <f t="shared" si="2"/>
        <v>0.05</v>
      </c>
      <c r="G70" s="170">
        <f t="shared" si="3"/>
        <v>0</v>
      </c>
      <c r="H70" s="264"/>
      <c r="I70" s="94"/>
      <c r="J70" s="336">
        <v>43300</v>
      </c>
      <c r="K70" s="333" t="s">
        <v>84</v>
      </c>
      <c r="L70" s="92"/>
      <c r="M70" s="92"/>
      <c r="N70" s="92"/>
      <c r="O70" s="92"/>
      <c r="P70" s="92"/>
      <c r="Q70" s="92"/>
      <c r="R70" s="92"/>
      <c r="S70" s="92"/>
      <c r="T70" s="92"/>
      <c r="U70" s="92"/>
      <c r="V70" s="92"/>
      <c r="W70" s="92"/>
      <c r="X70" s="92"/>
      <c r="Y70" s="92"/>
      <c r="Z70" s="92"/>
      <c r="AA70" s="92"/>
      <c r="AB70" s="92"/>
      <c r="AC70" s="92"/>
      <c r="AD70" s="92"/>
      <c r="AE70" s="92"/>
      <c r="AF70" s="92"/>
      <c r="AG70" s="92"/>
      <c r="AH70" s="92"/>
    </row>
    <row r="71" spans="1:34" ht="14.4" thickBot="1" x14ac:dyDescent="0.35">
      <c r="A71" s="92"/>
      <c r="B71" s="222"/>
      <c r="C71" s="222"/>
      <c r="D71" s="223"/>
      <c r="E71" s="224">
        <v>1.3</v>
      </c>
      <c r="F71" s="225">
        <f t="shared" si="2"/>
        <v>0.05</v>
      </c>
      <c r="G71" s="226">
        <f t="shared" si="3"/>
        <v>0</v>
      </c>
      <c r="H71" s="264"/>
      <c r="I71" s="94"/>
      <c r="J71" s="336">
        <v>43400</v>
      </c>
      <c r="K71" s="333" t="s">
        <v>85</v>
      </c>
      <c r="L71" s="92"/>
      <c r="M71" s="92"/>
      <c r="N71" s="92"/>
      <c r="O71" s="92"/>
      <c r="P71" s="92"/>
      <c r="Q71" s="92"/>
      <c r="R71" s="92"/>
      <c r="S71" s="92"/>
      <c r="T71" s="92"/>
      <c r="U71" s="92"/>
      <c r="V71" s="92"/>
      <c r="W71" s="92"/>
      <c r="X71" s="92"/>
      <c r="Y71" s="92"/>
      <c r="Z71" s="92"/>
      <c r="AA71" s="92"/>
      <c r="AB71" s="92"/>
      <c r="AC71" s="92"/>
      <c r="AD71" s="92"/>
      <c r="AE71" s="92"/>
      <c r="AF71" s="92"/>
      <c r="AG71" s="92"/>
      <c r="AH71" s="92"/>
    </row>
    <row r="72" spans="1:34" ht="15" thickBot="1" x14ac:dyDescent="0.35">
      <c r="A72" s="92"/>
      <c r="B72" s="371" t="s">
        <v>86</v>
      </c>
      <c r="C72" s="372"/>
      <c r="D72" s="372"/>
      <c r="E72" s="372"/>
      <c r="F72" s="372"/>
      <c r="G72" s="373"/>
      <c r="H72" s="264"/>
      <c r="I72" s="94"/>
      <c r="J72" s="336">
        <v>43500</v>
      </c>
      <c r="K72" s="333" t="s">
        <v>87</v>
      </c>
      <c r="L72" s="92"/>
      <c r="M72" s="92"/>
      <c r="N72" s="92"/>
      <c r="O72" s="92"/>
      <c r="P72" s="92"/>
      <c r="Q72" s="92"/>
      <c r="R72" s="92"/>
      <c r="S72" s="92"/>
      <c r="T72" s="92"/>
      <c r="U72" s="92"/>
      <c r="V72" s="92"/>
      <c r="W72" s="92"/>
      <c r="X72" s="92"/>
      <c r="Y72" s="92"/>
      <c r="Z72" s="92"/>
      <c r="AA72" s="92"/>
      <c r="AB72" s="92"/>
      <c r="AC72" s="92"/>
      <c r="AD72" s="92"/>
      <c r="AE72" s="92"/>
      <c r="AF72" s="92"/>
      <c r="AG72" s="92"/>
      <c r="AH72" s="92"/>
    </row>
    <row r="73" spans="1:34" x14ac:dyDescent="0.3">
      <c r="A73" s="92"/>
      <c r="B73" s="183"/>
      <c r="C73" s="183"/>
      <c r="D73" s="187"/>
      <c r="E73" s="185">
        <v>1.3</v>
      </c>
      <c r="F73" s="168">
        <f t="shared" si="2"/>
        <v>0.05</v>
      </c>
      <c r="G73" s="169">
        <f t="shared" si="1"/>
        <v>0</v>
      </c>
      <c r="H73" s="264"/>
      <c r="I73" s="94"/>
      <c r="J73" s="336">
        <v>43600</v>
      </c>
      <c r="K73" s="333" t="s">
        <v>88</v>
      </c>
      <c r="L73" s="92"/>
      <c r="M73" s="92"/>
      <c r="N73" s="92"/>
      <c r="O73" s="92"/>
      <c r="P73" s="92"/>
      <c r="Q73" s="92"/>
      <c r="R73" s="92"/>
      <c r="S73" s="92"/>
      <c r="T73" s="92"/>
      <c r="U73" s="92"/>
      <c r="V73" s="92"/>
      <c r="W73" s="92"/>
      <c r="X73" s="92"/>
      <c r="Y73" s="92"/>
      <c r="Z73" s="92"/>
      <c r="AA73" s="92"/>
      <c r="AB73" s="92"/>
      <c r="AC73" s="92"/>
      <c r="AD73" s="92"/>
      <c r="AE73" s="92"/>
      <c r="AF73" s="92"/>
      <c r="AG73" s="92"/>
      <c r="AH73" s="92"/>
    </row>
    <row r="74" spans="1:34" x14ac:dyDescent="0.3">
      <c r="A74" s="92"/>
      <c r="B74" s="184"/>
      <c r="C74" s="184"/>
      <c r="D74" s="188"/>
      <c r="E74" s="186">
        <v>1.3</v>
      </c>
      <c r="F74" s="168">
        <f t="shared" si="2"/>
        <v>0.05</v>
      </c>
      <c r="G74" s="170">
        <f t="shared" si="1"/>
        <v>0</v>
      </c>
      <c r="H74" s="264"/>
      <c r="I74" s="94"/>
      <c r="J74" s="336">
        <v>43700</v>
      </c>
      <c r="K74" s="333" t="s">
        <v>89</v>
      </c>
      <c r="L74" s="92"/>
      <c r="M74" s="92"/>
      <c r="N74" s="92"/>
      <c r="O74" s="92"/>
      <c r="P74" s="92"/>
      <c r="Q74" s="92"/>
      <c r="R74" s="92"/>
      <c r="S74" s="92"/>
      <c r="T74" s="92"/>
      <c r="U74" s="92"/>
      <c r="V74" s="92"/>
      <c r="W74" s="92"/>
      <c r="X74" s="92"/>
      <c r="Y74" s="92"/>
      <c r="Z74" s="92"/>
      <c r="AA74" s="92"/>
      <c r="AB74" s="92"/>
      <c r="AC74" s="92"/>
      <c r="AD74" s="92"/>
      <c r="AE74" s="92"/>
      <c r="AF74" s="92"/>
      <c r="AG74" s="92"/>
      <c r="AH74" s="92"/>
    </row>
    <row r="75" spans="1:34" x14ac:dyDescent="0.3">
      <c r="A75" s="92"/>
      <c r="B75" s="184"/>
      <c r="C75" s="184"/>
      <c r="D75" s="188"/>
      <c r="E75" s="186">
        <v>1.3</v>
      </c>
      <c r="F75" s="168">
        <f t="shared" si="2"/>
        <v>0.05</v>
      </c>
      <c r="G75" s="170">
        <f t="shared" ref="G75:G81" si="4">(E75+1+((E75+1)*F75))*D75</f>
        <v>0</v>
      </c>
      <c r="H75" s="264"/>
      <c r="I75" s="94"/>
      <c r="J75" s="336">
        <v>43800</v>
      </c>
      <c r="K75" s="333" t="s">
        <v>90</v>
      </c>
      <c r="L75" s="92"/>
      <c r="M75" s="92"/>
      <c r="N75" s="92"/>
      <c r="O75" s="92"/>
      <c r="P75" s="92"/>
      <c r="Q75" s="92"/>
      <c r="R75" s="92"/>
      <c r="S75" s="92"/>
      <c r="T75" s="92"/>
      <c r="U75" s="92"/>
      <c r="V75" s="92"/>
      <c r="W75" s="92"/>
      <c r="X75" s="92"/>
      <c r="Y75" s="92"/>
      <c r="Z75" s="92"/>
      <c r="AA75" s="92"/>
      <c r="AB75" s="92"/>
      <c r="AC75" s="92"/>
      <c r="AD75" s="92"/>
      <c r="AE75" s="92"/>
      <c r="AF75" s="92"/>
      <c r="AG75" s="92"/>
      <c r="AH75" s="92"/>
    </row>
    <row r="76" spans="1:34" x14ac:dyDescent="0.3">
      <c r="A76" s="92"/>
      <c r="B76" s="184"/>
      <c r="C76" s="184"/>
      <c r="D76" s="188"/>
      <c r="E76" s="186">
        <v>1.3</v>
      </c>
      <c r="F76" s="168">
        <f t="shared" si="2"/>
        <v>0.05</v>
      </c>
      <c r="G76" s="170">
        <f t="shared" si="4"/>
        <v>0</v>
      </c>
      <c r="H76" s="264"/>
      <c r="I76" s="230"/>
      <c r="J76" s="336">
        <v>44200</v>
      </c>
      <c r="K76" s="333" t="s">
        <v>91</v>
      </c>
      <c r="L76" s="92"/>
      <c r="M76" s="92"/>
      <c r="N76" s="92"/>
      <c r="O76" s="92"/>
      <c r="P76" s="92"/>
      <c r="Q76" s="92"/>
      <c r="R76" s="92"/>
      <c r="S76" s="92"/>
      <c r="T76" s="92"/>
      <c r="U76" s="92"/>
      <c r="V76" s="92"/>
      <c r="W76" s="92"/>
      <c r="X76" s="92"/>
      <c r="Y76" s="92"/>
      <c r="Z76" s="92"/>
      <c r="AA76" s="92"/>
      <c r="AB76" s="92"/>
      <c r="AC76" s="92"/>
      <c r="AD76" s="92"/>
      <c r="AE76" s="92"/>
      <c r="AF76" s="92"/>
      <c r="AG76" s="92"/>
      <c r="AH76" s="92"/>
    </row>
    <row r="77" spans="1:34" x14ac:dyDescent="0.3">
      <c r="A77" s="92"/>
      <c r="B77" s="184"/>
      <c r="C77" s="184"/>
      <c r="D77" s="188"/>
      <c r="E77" s="186">
        <v>1.3</v>
      </c>
      <c r="F77" s="168">
        <f t="shared" si="2"/>
        <v>0.05</v>
      </c>
      <c r="G77" s="170">
        <f t="shared" si="4"/>
        <v>0</v>
      </c>
      <c r="H77" s="264"/>
      <c r="I77" s="94"/>
      <c r="J77" s="336">
        <v>44300</v>
      </c>
      <c r="K77" s="333" t="s">
        <v>92</v>
      </c>
      <c r="L77" s="92"/>
      <c r="M77" s="92"/>
      <c r="N77" s="92"/>
      <c r="O77" s="92"/>
      <c r="P77" s="92"/>
      <c r="Q77" s="92"/>
      <c r="R77" s="92"/>
      <c r="S77" s="92"/>
      <c r="T77" s="92"/>
      <c r="U77" s="92"/>
      <c r="V77" s="92"/>
      <c r="W77" s="92"/>
      <c r="X77" s="92"/>
      <c r="Y77" s="92"/>
      <c r="Z77" s="92"/>
      <c r="AA77" s="92"/>
      <c r="AB77" s="92"/>
      <c r="AC77" s="92"/>
      <c r="AD77" s="92"/>
      <c r="AE77" s="92"/>
      <c r="AF77" s="92"/>
      <c r="AG77" s="92"/>
      <c r="AH77" s="92"/>
    </row>
    <row r="78" spans="1:34" x14ac:dyDescent="0.3">
      <c r="A78" s="92"/>
      <c r="B78" s="184"/>
      <c r="C78" s="184"/>
      <c r="D78" s="188"/>
      <c r="E78" s="186">
        <v>1.3</v>
      </c>
      <c r="F78" s="168">
        <f t="shared" si="2"/>
        <v>0.05</v>
      </c>
      <c r="G78" s="170">
        <f t="shared" si="4"/>
        <v>0</v>
      </c>
      <c r="H78" s="264"/>
      <c r="I78" s="94"/>
      <c r="J78" s="336">
        <v>44600</v>
      </c>
      <c r="K78" s="333" t="s">
        <v>93</v>
      </c>
      <c r="L78" s="92"/>
      <c r="M78" s="92"/>
      <c r="N78" s="92"/>
      <c r="O78" s="92"/>
      <c r="P78" s="92"/>
      <c r="Q78" s="92"/>
      <c r="R78" s="92"/>
      <c r="S78" s="92"/>
      <c r="T78" s="92"/>
      <c r="U78" s="92"/>
      <c r="V78" s="92"/>
      <c r="W78" s="92"/>
      <c r="X78" s="92"/>
      <c r="Y78" s="92"/>
      <c r="Z78" s="92"/>
      <c r="AA78" s="92"/>
      <c r="AB78" s="92"/>
      <c r="AC78" s="92"/>
      <c r="AD78" s="92"/>
      <c r="AE78" s="92"/>
      <c r="AF78" s="92"/>
      <c r="AG78" s="92"/>
      <c r="AH78" s="92"/>
    </row>
    <row r="79" spans="1:34" x14ac:dyDescent="0.3">
      <c r="A79" s="92"/>
      <c r="B79" s="184"/>
      <c r="C79" s="184"/>
      <c r="D79" s="188"/>
      <c r="E79" s="186">
        <v>1.3</v>
      </c>
      <c r="F79" s="168">
        <f t="shared" si="2"/>
        <v>0.05</v>
      </c>
      <c r="G79" s="170">
        <f t="shared" si="4"/>
        <v>0</v>
      </c>
      <c r="H79" s="264"/>
      <c r="I79" s="94"/>
      <c r="J79" s="336">
        <v>44700</v>
      </c>
      <c r="K79" s="333" t="s">
        <v>94</v>
      </c>
      <c r="L79" s="92"/>
      <c r="M79" s="92"/>
      <c r="N79" s="92"/>
      <c r="O79" s="92"/>
      <c r="P79" s="92"/>
      <c r="Q79" s="92"/>
      <c r="R79" s="92"/>
      <c r="S79" s="92"/>
      <c r="T79" s="92"/>
      <c r="U79" s="92"/>
      <c r="V79" s="92"/>
      <c r="W79" s="92"/>
      <c r="X79" s="92"/>
      <c r="Y79" s="92"/>
      <c r="Z79" s="92"/>
      <c r="AA79" s="92"/>
      <c r="AB79" s="92"/>
      <c r="AC79" s="92"/>
      <c r="AD79" s="92"/>
      <c r="AE79" s="92"/>
      <c r="AF79" s="92"/>
      <c r="AG79" s="92"/>
      <c r="AH79" s="92"/>
    </row>
    <row r="80" spans="1:34" x14ac:dyDescent="0.3">
      <c r="A80" s="92"/>
      <c r="B80" s="184"/>
      <c r="C80" s="184"/>
      <c r="D80" s="188"/>
      <c r="E80" s="186">
        <v>1.3</v>
      </c>
      <c r="F80" s="168">
        <f t="shared" si="2"/>
        <v>0.05</v>
      </c>
      <c r="G80" s="170">
        <f t="shared" si="4"/>
        <v>0</v>
      </c>
      <c r="H80" s="264"/>
      <c r="I80" s="94"/>
      <c r="J80" s="336">
        <v>44800</v>
      </c>
      <c r="K80" s="333" t="s">
        <v>95</v>
      </c>
      <c r="L80" s="92"/>
      <c r="M80" s="92"/>
      <c r="N80" s="92"/>
      <c r="O80" s="92"/>
      <c r="P80" s="92"/>
      <c r="Q80" s="92"/>
      <c r="R80" s="92"/>
      <c r="S80" s="92"/>
      <c r="T80" s="92"/>
      <c r="U80" s="92"/>
      <c r="V80" s="92"/>
      <c r="W80" s="92"/>
      <c r="X80" s="92"/>
      <c r="Y80" s="92"/>
      <c r="Z80" s="92"/>
      <c r="AA80" s="92"/>
      <c r="AB80" s="92"/>
      <c r="AC80" s="92"/>
      <c r="AD80" s="92"/>
      <c r="AE80" s="92"/>
      <c r="AF80" s="92"/>
      <c r="AG80" s="92"/>
      <c r="AH80" s="92"/>
    </row>
    <row r="81" spans="1:34" x14ac:dyDescent="0.3">
      <c r="A81" s="92"/>
      <c r="B81" s="184"/>
      <c r="C81" s="184"/>
      <c r="D81" s="188"/>
      <c r="E81" s="186">
        <v>1.3</v>
      </c>
      <c r="F81" s="168">
        <f t="shared" si="2"/>
        <v>0.05</v>
      </c>
      <c r="G81" s="170">
        <f t="shared" si="4"/>
        <v>0</v>
      </c>
      <c r="H81" s="264"/>
      <c r="I81" s="94"/>
      <c r="J81" s="336">
        <v>45000</v>
      </c>
      <c r="K81" s="333" t="s">
        <v>96</v>
      </c>
      <c r="L81" s="92"/>
      <c r="M81" s="92"/>
      <c r="N81" s="92"/>
      <c r="O81" s="92"/>
      <c r="P81" s="92"/>
      <c r="Q81" s="92"/>
      <c r="R81" s="92"/>
      <c r="S81" s="92"/>
      <c r="T81" s="92"/>
      <c r="U81" s="92"/>
      <c r="V81" s="92"/>
      <c r="W81" s="92"/>
      <c r="X81" s="92"/>
      <c r="Y81" s="92"/>
      <c r="Z81" s="92"/>
      <c r="AA81" s="92"/>
      <c r="AB81" s="92"/>
      <c r="AC81" s="92"/>
      <c r="AD81" s="92"/>
      <c r="AE81" s="92"/>
      <c r="AF81" s="92"/>
      <c r="AG81" s="92"/>
      <c r="AH81" s="92"/>
    </row>
    <row r="82" spans="1:34" x14ac:dyDescent="0.3">
      <c r="A82" s="92"/>
      <c r="B82" s="184"/>
      <c r="C82" s="184"/>
      <c r="D82" s="188"/>
      <c r="E82" s="186">
        <v>1.3</v>
      </c>
      <c r="F82" s="168">
        <f t="shared" si="2"/>
        <v>0.05</v>
      </c>
      <c r="G82" s="170">
        <f t="shared" si="1"/>
        <v>0</v>
      </c>
      <c r="H82" s="264"/>
      <c r="I82" s="94"/>
      <c r="J82" s="336" t="s">
        <v>97</v>
      </c>
      <c r="K82" s="333" t="s">
        <v>98</v>
      </c>
      <c r="L82" s="92"/>
      <c r="M82" s="92"/>
      <c r="N82" s="92"/>
      <c r="O82" s="92"/>
      <c r="P82" s="92"/>
      <c r="Q82" s="92"/>
      <c r="R82" s="92"/>
      <c r="S82" s="92"/>
      <c r="T82" s="92"/>
      <c r="U82" s="92"/>
      <c r="V82" s="92"/>
      <c r="W82" s="92"/>
      <c r="X82" s="92"/>
      <c r="Y82" s="92"/>
      <c r="Z82" s="92"/>
      <c r="AA82" s="92"/>
      <c r="AB82" s="92"/>
      <c r="AC82" s="92"/>
      <c r="AD82" s="92"/>
      <c r="AE82" s="92"/>
      <c r="AF82" s="92"/>
      <c r="AG82" s="92"/>
      <c r="AH82" s="92"/>
    </row>
    <row r="83" spans="1:34" x14ac:dyDescent="0.3">
      <c r="A83" s="92"/>
      <c r="B83" s="184"/>
      <c r="C83" s="184"/>
      <c r="D83" s="188"/>
      <c r="E83" s="186">
        <v>1.3</v>
      </c>
      <c r="F83" s="168">
        <f t="shared" si="2"/>
        <v>0.05</v>
      </c>
      <c r="G83" s="170">
        <f t="shared" si="1"/>
        <v>0</v>
      </c>
      <c r="H83" s="264"/>
      <c r="I83" s="94"/>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row>
    <row r="84" spans="1:34" x14ac:dyDescent="0.3">
      <c r="A84" s="92"/>
      <c r="B84" s="184"/>
      <c r="C84" s="184"/>
      <c r="D84" s="188"/>
      <c r="E84" s="186">
        <v>1.3</v>
      </c>
      <c r="F84" s="168">
        <f t="shared" si="2"/>
        <v>0.05</v>
      </c>
      <c r="G84" s="170">
        <f t="shared" si="1"/>
        <v>0</v>
      </c>
      <c r="H84" s="264"/>
      <c r="I84" s="94"/>
      <c r="J84" s="92"/>
      <c r="K84" s="92"/>
      <c r="L84" s="92"/>
      <c r="M84" s="92"/>
      <c r="N84" s="92"/>
      <c r="O84" s="92"/>
      <c r="P84" s="92"/>
      <c r="Q84" s="92"/>
      <c r="R84" s="92"/>
      <c r="S84" s="92"/>
      <c r="T84" s="92"/>
      <c r="U84" s="92"/>
      <c r="V84" s="92"/>
      <c r="W84" s="92"/>
      <c r="X84" s="92"/>
      <c r="Y84" s="92"/>
      <c r="Z84" s="92"/>
      <c r="AA84" s="92"/>
      <c r="AB84" s="92"/>
      <c r="AC84" s="92"/>
      <c r="AD84" s="92"/>
      <c r="AE84" s="92"/>
      <c r="AF84" s="92"/>
      <c r="AG84" s="92"/>
      <c r="AH84" s="92"/>
    </row>
    <row r="85" spans="1:34" x14ac:dyDescent="0.25">
      <c r="A85" s="92"/>
      <c r="B85" s="184"/>
      <c r="C85" s="184"/>
      <c r="D85" s="188"/>
      <c r="E85" s="186">
        <v>1.3</v>
      </c>
      <c r="F85" s="168">
        <f t="shared" si="2"/>
        <v>0.05</v>
      </c>
      <c r="G85" s="170">
        <f t="shared" si="1"/>
        <v>0</v>
      </c>
      <c r="H85" s="264"/>
      <c r="I85" s="97"/>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row>
    <row r="86" spans="1:34" x14ac:dyDescent="0.3">
      <c r="A86" s="92"/>
      <c r="B86" s="184"/>
      <c r="C86" s="184"/>
      <c r="D86" s="188"/>
      <c r="E86" s="186">
        <v>1.3</v>
      </c>
      <c r="F86" s="168">
        <f t="shared" si="2"/>
        <v>0.05</v>
      </c>
      <c r="G86" s="170">
        <f t="shared" si="1"/>
        <v>0</v>
      </c>
      <c r="H86" s="264"/>
      <c r="I86" s="94"/>
      <c r="J86" s="92"/>
      <c r="K86" s="92"/>
      <c r="L86" s="92"/>
      <c r="M86" s="92"/>
      <c r="N86" s="92"/>
      <c r="O86" s="92"/>
      <c r="P86" s="92"/>
      <c r="Q86" s="92"/>
      <c r="R86" s="92"/>
      <c r="S86" s="92"/>
      <c r="T86" s="92"/>
      <c r="U86" s="92"/>
      <c r="V86" s="92"/>
      <c r="W86" s="92"/>
      <c r="X86" s="92"/>
      <c r="Y86" s="92"/>
      <c r="Z86" s="92"/>
      <c r="AA86" s="92"/>
      <c r="AB86" s="92"/>
      <c r="AC86" s="92"/>
      <c r="AD86" s="92"/>
      <c r="AE86" s="92"/>
      <c r="AF86" s="92"/>
      <c r="AG86" s="92"/>
      <c r="AH86" s="92"/>
    </row>
    <row r="87" spans="1:34" x14ac:dyDescent="0.3">
      <c r="A87" s="92"/>
      <c r="B87" s="184"/>
      <c r="C87" s="184"/>
      <c r="D87" s="188"/>
      <c r="E87" s="186">
        <v>1.3</v>
      </c>
      <c r="F87" s="168">
        <f t="shared" si="2"/>
        <v>0.05</v>
      </c>
      <c r="G87" s="170">
        <f t="shared" si="1"/>
        <v>0</v>
      </c>
      <c r="H87" s="264"/>
      <c r="I87" s="94"/>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row>
    <row r="88" spans="1:34" ht="14.4" thickBot="1" x14ac:dyDescent="0.35">
      <c r="A88" s="92"/>
      <c r="B88" s="222"/>
      <c r="C88" s="222"/>
      <c r="D88" s="223"/>
      <c r="E88" s="224">
        <v>1.3</v>
      </c>
      <c r="F88" s="225">
        <f t="shared" si="2"/>
        <v>0.05</v>
      </c>
      <c r="G88" s="226">
        <f t="shared" si="1"/>
        <v>0</v>
      </c>
      <c r="H88" s="264"/>
      <c r="I88" s="94"/>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92"/>
    </row>
    <row r="89" spans="1:34" ht="15" thickBot="1" x14ac:dyDescent="0.35">
      <c r="A89" s="92"/>
      <c r="B89" s="371" t="s">
        <v>86</v>
      </c>
      <c r="C89" s="372"/>
      <c r="D89" s="372"/>
      <c r="E89" s="372"/>
      <c r="F89" s="372"/>
      <c r="G89" s="373"/>
      <c r="H89" s="264"/>
      <c r="I89" s="94"/>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row>
    <row r="90" spans="1:34" x14ac:dyDescent="0.3">
      <c r="A90" s="92"/>
      <c r="B90" s="183"/>
      <c r="C90" s="183"/>
      <c r="D90" s="187"/>
      <c r="E90" s="185">
        <v>1.3</v>
      </c>
      <c r="F90" s="168">
        <f t="shared" si="2"/>
        <v>0.05</v>
      </c>
      <c r="G90" s="169">
        <f t="shared" ref="G90:G96" si="5">(E90+1+((E90+1)*F90))*D90</f>
        <v>0</v>
      </c>
      <c r="H90" s="264"/>
      <c r="I90" s="94"/>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row>
    <row r="91" spans="1:34" x14ac:dyDescent="0.3">
      <c r="A91" s="92"/>
      <c r="B91" s="184"/>
      <c r="C91" s="184"/>
      <c r="D91" s="188"/>
      <c r="E91" s="186">
        <v>1.3</v>
      </c>
      <c r="F91" s="168">
        <f t="shared" si="2"/>
        <v>0.05</v>
      </c>
      <c r="G91" s="170">
        <f t="shared" si="5"/>
        <v>0</v>
      </c>
      <c r="H91" s="264"/>
      <c r="I91" s="94"/>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row>
    <row r="92" spans="1:34" x14ac:dyDescent="0.3">
      <c r="A92" s="92"/>
      <c r="B92" s="184"/>
      <c r="C92" s="184"/>
      <c r="D92" s="188"/>
      <c r="E92" s="186">
        <v>1.3</v>
      </c>
      <c r="F92" s="168">
        <f t="shared" si="2"/>
        <v>0.05</v>
      </c>
      <c r="G92" s="170">
        <f t="shared" si="5"/>
        <v>0</v>
      </c>
      <c r="H92" s="264"/>
      <c r="I92" s="94"/>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row>
    <row r="93" spans="1:34" x14ac:dyDescent="0.3">
      <c r="A93" s="92"/>
      <c r="B93" s="184"/>
      <c r="C93" s="184"/>
      <c r="D93" s="188"/>
      <c r="E93" s="186">
        <v>1.3</v>
      </c>
      <c r="F93" s="168">
        <f t="shared" si="2"/>
        <v>0.05</v>
      </c>
      <c r="G93" s="170">
        <f t="shared" si="5"/>
        <v>0</v>
      </c>
      <c r="H93" s="264"/>
      <c r="I93" s="230"/>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row>
    <row r="94" spans="1:34" x14ac:dyDescent="0.3">
      <c r="A94" s="92"/>
      <c r="B94" s="184"/>
      <c r="C94" s="184"/>
      <c r="D94" s="188"/>
      <c r="E94" s="186">
        <v>1.3</v>
      </c>
      <c r="F94" s="168">
        <f t="shared" si="2"/>
        <v>0.05</v>
      </c>
      <c r="G94" s="170">
        <f t="shared" si="5"/>
        <v>0</v>
      </c>
      <c r="H94" s="264"/>
      <c r="I94" s="94"/>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row>
    <row r="95" spans="1:34" x14ac:dyDescent="0.3">
      <c r="A95" s="92"/>
      <c r="B95" s="184"/>
      <c r="C95" s="184"/>
      <c r="D95" s="188"/>
      <c r="E95" s="186">
        <v>1.3</v>
      </c>
      <c r="F95" s="168">
        <f t="shared" si="2"/>
        <v>0.05</v>
      </c>
      <c r="G95" s="170">
        <f t="shared" si="5"/>
        <v>0</v>
      </c>
      <c r="H95" s="264"/>
      <c r="I95" s="94"/>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row>
    <row r="96" spans="1:34" x14ac:dyDescent="0.3">
      <c r="A96" s="92"/>
      <c r="B96" s="184"/>
      <c r="C96" s="184"/>
      <c r="D96" s="188"/>
      <c r="E96" s="186">
        <v>1.3</v>
      </c>
      <c r="F96" s="168">
        <f t="shared" si="2"/>
        <v>0.05</v>
      </c>
      <c r="G96" s="170">
        <f t="shared" si="5"/>
        <v>0</v>
      </c>
      <c r="H96" s="264"/>
      <c r="I96" s="94"/>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row>
    <row r="97" spans="1:34" x14ac:dyDescent="0.3">
      <c r="A97" s="92"/>
      <c r="B97" s="184"/>
      <c r="C97" s="184"/>
      <c r="D97" s="188"/>
      <c r="E97" s="186">
        <v>1.3</v>
      </c>
      <c r="F97" s="168">
        <f t="shared" si="2"/>
        <v>0.05</v>
      </c>
      <c r="G97" s="170">
        <f t="shared" ref="G97:G105" si="6">(E97+1+((E97+1)*F97))*D97</f>
        <v>0</v>
      </c>
      <c r="H97" s="264"/>
      <c r="I97" s="94"/>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2"/>
    </row>
    <row r="98" spans="1:34" x14ac:dyDescent="0.3">
      <c r="A98" s="92"/>
      <c r="B98" s="184"/>
      <c r="C98" s="184"/>
      <c r="D98" s="188"/>
      <c r="E98" s="186">
        <v>1.3</v>
      </c>
      <c r="F98" s="168">
        <f t="shared" si="2"/>
        <v>0.05</v>
      </c>
      <c r="G98" s="170">
        <f t="shared" si="6"/>
        <v>0</v>
      </c>
      <c r="H98" s="264"/>
      <c r="I98" s="94"/>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92"/>
    </row>
    <row r="99" spans="1:34" x14ac:dyDescent="0.3">
      <c r="A99" s="92"/>
      <c r="B99" s="184"/>
      <c r="C99" s="184"/>
      <c r="D99" s="188"/>
      <c r="E99" s="186">
        <v>1.3</v>
      </c>
      <c r="F99" s="168">
        <f t="shared" si="2"/>
        <v>0.05</v>
      </c>
      <c r="G99" s="170">
        <f t="shared" si="6"/>
        <v>0</v>
      </c>
      <c r="H99" s="264"/>
      <c r="I99" s="94"/>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row>
    <row r="100" spans="1:34" x14ac:dyDescent="0.3">
      <c r="A100" s="92"/>
      <c r="B100" s="184"/>
      <c r="C100" s="184"/>
      <c r="D100" s="188"/>
      <c r="E100" s="186">
        <v>1.3</v>
      </c>
      <c r="F100" s="168">
        <f t="shared" si="2"/>
        <v>0.05</v>
      </c>
      <c r="G100" s="170">
        <f t="shared" si="6"/>
        <v>0</v>
      </c>
      <c r="H100" s="264"/>
      <c r="I100" s="94"/>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92"/>
    </row>
    <row r="101" spans="1:34" x14ac:dyDescent="0.3">
      <c r="A101" s="92"/>
      <c r="B101" s="184"/>
      <c r="C101" s="184"/>
      <c r="D101" s="188"/>
      <c r="E101" s="186">
        <v>1.3</v>
      </c>
      <c r="F101" s="168">
        <f t="shared" si="2"/>
        <v>0.05</v>
      </c>
      <c r="G101" s="170">
        <f t="shared" si="6"/>
        <v>0</v>
      </c>
      <c r="H101" s="264"/>
      <c r="I101" s="94"/>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row>
    <row r="102" spans="1:34" x14ac:dyDescent="0.3">
      <c r="A102" s="92"/>
      <c r="B102" s="184"/>
      <c r="C102" s="184"/>
      <c r="D102" s="188"/>
      <c r="E102" s="186">
        <v>1.3</v>
      </c>
      <c r="F102" s="168">
        <f t="shared" si="2"/>
        <v>0.05</v>
      </c>
      <c r="G102" s="170">
        <f t="shared" si="6"/>
        <v>0</v>
      </c>
      <c r="H102" s="264"/>
      <c r="I102" s="94"/>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row>
    <row r="103" spans="1:34" x14ac:dyDescent="0.3">
      <c r="A103" s="92"/>
      <c r="B103" s="184"/>
      <c r="C103" s="184"/>
      <c r="D103" s="188"/>
      <c r="E103" s="186">
        <v>1.3</v>
      </c>
      <c r="F103" s="168">
        <f t="shared" si="2"/>
        <v>0.05</v>
      </c>
      <c r="G103" s="170">
        <f t="shared" si="6"/>
        <v>0</v>
      </c>
      <c r="H103" s="264"/>
      <c r="I103" s="94"/>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row>
    <row r="104" spans="1:34" ht="12.75" customHeight="1" x14ac:dyDescent="0.3">
      <c r="A104" s="92"/>
      <c r="B104" s="184"/>
      <c r="C104" s="184"/>
      <c r="D104" s="188"/>
      <c r="E104" s="186">
        <v>1.3</v>
      </c>
      <c r="F104" s="168">
        <f t="shared" si="2"/>
        <v>0.05</v>
      </c>
      <c r="G104" s="170">
        <f t="shared" si="6"/>
        <v>0</v>
      </c>
      <c r="H104" s="264"/>
      <c r="I104" s="94"/>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row>
    <row r="105" spans="1:34" ht="15.75" customHeight="1" thickBot="1" x14ac:dyDescent="0.35">
      <c r="A105" s="92"/>
      <c r="B105" s="184"/>
      <c r="C105" s="184"/>
      <c r="D105" s="188"/>
      <c r="E105" s="186">
        <v>1.3</v>
      </c>
      <c r="F105" s="168">
        <f t="shared" si="2"/>
        <v>0.05</v>
      </c>
      <c r="G105" s="170">
        <f t="shared" si="6"/>
        <v>0</v>
      </c>
      <c r="H105" s="264"/>
      <c r="I105" s="94"/>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row>
    <row r="106" spans="1:34" ht="15" thickBot="1" x14ac:dyDescent="0.35">
      <c r="A106" s="92"/>
      <c r="B106" s="371" t="s">
        <v>86</v>
      </c>
      <c r="C106" s="372"/>
      <c r="D106" s="372"/>
      <c r="E106" s="372"/>
      <c r="F106" s="372"/>
      <c r="G106" s="373"/>
      <c r="H106" s="264"/>
      <c r="I106" s="94"/>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row>
    <row r="107" spans="1:34" x14ac:dyDescent="0.3">
      <c r="A107" s="92"/>
      <c r="B107" s="183"/>
      <c r="C107" s="183"/>
      <c r="D107" s="187"/>
      <c r="E107" s="185">
        <v>1.3</v>
      </c>
      <c r="F107" s="168">
        <f t="shared" si="2"/>
        <v>0.05</v>
      </c>
      <c r="G107" s="169">
        <f t="shared" ref="G107:G122" si="7">(E107+1+((E107+1)*F107))*D107</f>
        <v>0</v>
      </c>
      <c r="H107" s="264"/>
      <c r="I107" s="94"/>
      <c r="J107" s="92"/>
      <c r="K107" s="92"/>
      <c r="L107" s="92"/>
      <c r="M107" s="92"/>
      <c r="N107" s="92"/>
      <c r="O107" s="92"/>
      <c r="P107" s="92"/>
      <c r="Q107" s="92"/>
      <c r="R107" s="92"/>
      <c r="S107" s="92"/>
      <c r="T107" s="92"/>
      <c r="U107" s="92"/>
      <c r="V107" s="92"/>
      <c r="W107" s="92"/>
      <c r="X107" s="92"/>
      <c r="Y107" s="92"/>
      <c r="Z107" s="92"/>
      <c r="AA107" s="92"/>
      <c r="AB107" s="92"/>
      <c r="AC107" s="92"/>
      <c r="AD107" s="92"/>
      <c r="AE107" s="92"/>
      <c r="AF107" s="92"/>
      <c r="AG107" s="92"/>
      <c r="AH107" s="92"/>
    </row>
    <row r="108" spans="1:34" x14ac:dyDescent="0.3">
      <c r="A108" s="92"/>
      <c r="B108" s="184"/>
      <c r="C108" s="184"/>
      <c r="D108" s="188"/>
      <c r="E108" s="186">
        <v>1.3</v>
      </c>
      <c r="F108" s="168">
        <f t="shared" si="2"/>
        <v>0.05</v>
      </c>
      <c r="G108" s="170">
        <f t="shared" si="7"/>
        <v>0</v>
      </c>
      <c r="H108" s="264"/>
      <c r="I108" s="94"/>
      <c r="J108" s="92"/>
      <c r="K108" s="92"/>
      <c r="L108" s="92"/>
      <c r="M108" s="92"/>
      <c r="N108" s="92"/>
      <c r="O108" s="92"/>
      <c r="P108" s="92"/>
      <c r="Q108" s="92"/>
      <c r="R108" s="92"/>
      <c r="S108" s="92"/>
      <c r="T108" s="92"/>
      <c r="U108" s="92"/>
      <c r="V108" s="92"/>
      <c r="W108" s="92"/>
      <c r="X108" s="92"/>
      <c r="Y108" s="92"/>
      <c r="Z108" s="92"/>
      <c r="AA108" s="92"/>
      <c r="AB108" s="92"/>
      <c r="AC108" s="92"/>
      <c r="AD108" s="92"/>
      <c r="AE108" s="92"/>
      <c r="AF108" s="92"/>
      <c r="AG108" s="92"/>
      <c r="AH108" s="92"/>
    </row>
    <row r="109" spans="1:34" x14ac:dyDescent="0.3">
      <c r="A109" s="92"/>
      <c r="B109" s="184"/>
      <c r="C109" s="184"/>
      <c r="D109" s="188"/>
      <c r="E109" s="186">
        <v>1.3</v>
      </c>
      <c r="F109" s="168">
        <f t="shared" si="2"/>
        <v>0.05</v>
      </c>
      <c r="G109" s="170">
        <f t="shared" si="7"/>
        <v>0</v>
      </c>
      <c r="H109" s="264"/>
      <c r="I109" s="94"/>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row>
    <row r="110" spans="1:34" x14ac:dyDescent="0.3">
      <c r="A110" s="92"/>
      <c r="B110" s="184"/>
      <c r="C110" s="184"/>
      <c r="D110" s="188"/>
      <c r="E110" s="186">
        <v>1.3</v>
      </c>
      <c r="F110" s="168">
        <f t="shared" si="2"/>
        <v>0.05</v>
      </c>
      <c r="G110" s="170">
        <f t="shared" si="7"/>
        <v>0</v>
      </c>
      <c r="H110" s="264"/>
      <c r="I110" s="230"/>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92"/>
    </row>
    <row r="111" spans="1:34" x14ac:dyDescent="0.3">
      <c r="A111" s="92"/>
      <c r="B111" s="184"/>
      <c r="C111" s="184"/>
      <c r="D111" s="188"/>
      <c r="E111" s="186">
        <v>1.3</v>
      </c>
      <c r="F111" s="168">
        <f t="shared" si="2"/>
        <v>0.05</v>
      </c>
      <c r="G111" s="170">
        <f t="shared" si="7"/>
        <v>0</v>
      </c>
      <c r="H111" s="264"/>
      <c r="I111" s="94"/>
      <c r="J111" s="92"/>
      <c r="K111" s="92"/>
      <c r="L111" s="92"/>
      <c r="M111" s="92"/>
      <c r="N111" s="92"/>
      <c r="O111" s="92"/>
      <c r="P111" s="92"/>
      <c r="Q111" s="92"/>
      <c r="R111" s="92"/>
      <c r="S111" s="92"/>
      <c r="T111" s="92"/>
      <c r="U111" s="92"/>
      <c r="V111" s="92"/>
      <c r="W111" s="92"/>
      <c r="X111" s="92"/>
      <c r="Y111" s="92"/>
      <c r="Z111" s="92"/>
      <c r="AA111" s="92"/>
      <c r="AB111" s="92"/>
      <c r="AC111" s="92"/>
      <c r="AD111" s="92"/>
      <c r="AE111" s="92"/>
      <c r="AF111" s="92"/>
      <c r="AG111" s="92"/>
      <c r="AH111" s="92"/>
    </row>
    <row r="112" spans="1:34" x14ac:dyDescent="0.3">
      <c r="A112" s="92"/>
      <c r="B112" s="184"/>
      <c r="C112" s="184"/>
      <c r="D112" s="188"/>
      <c r="E112" s="186">
        <v>1.3</v>
      </c>
      <c r="F112" s="168">
        <f t="shared" si="2"/>
        <v>0.05</v>
      </c>
      <c r="G112" s="170">
        <f t="shared" si="7"/>
        <v>0</v>
      </c>
      <c r="H112" s="264"/>
      <c r="I112" s="94"/>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row>
    <row r="113" spans="1:34" x14ac:dyDescent="0.3">
      <c r="A113" s="92"/>
      <c r="B113" s="184"/>
      <c r="C113" s="184"/>
      <c r="D113" s="188"/>
      <c r="E113" s="186">
        <v>1.3</v>
      </c>
      <c r="F113" s="168">
        <f t="shared" si="2"/>
        <v>0.05</v>
      </c>
      <c r="G113" s="170">
        <f t="shared" si="7"/>
        <v>0</v>
      </c>
      <c r="H113" s="264"/>
      <c r="I113" s="94"/>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row>
    <row r="114" spans="1:34" x14ac:dyDescent="0.3">
      <c r="A114" s="92"/>
      <c r="B114" s="184"/>
      <c r="C114" s="184"/>
      <c r="D114" s="188"/>
      <c r="E114" s="186">
        <v>1.3</v>
      </c>
      <c r="F114" s="168">
        <f t="shared" si="2"/>
        <v>0.05</v>
      </c>
      <c r="G114" s="170">
        <f t="shared" si="7"/>
        <v>0</v>
      </c>
      <c r="H114" s="264"/>
      <c r="I114" s="94"/>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row>
    <row r="115" spans="1:34" x14ac:dyDescent="0.3">
      <c r="A115" s="92"/>
      <c r="B115" s="184"/>
      <c r="C115" s="184"/>
      <c r="D115" s="188"/>
      <c r="E115" s="186">
        <v>1.3</v>
      </c>
      <c r="F115" s="168">
        <f t="shared" si="2"/>
        <v>0.05</v>
      </c>
      <c r="G115" s="170">
        <f t="shared" si="7"/>
        <v>0</v>
      </c>
      <c r="H115" s="264"/>
      <c r="I115" s="94"/>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row>
    <row r="116" spans="1:34" x14ac:dyDescent="0.3">
      <c r="A116" s="92"/>
      <c r="B116" s="184"/>
      <c r="C116" s="184"/>
      <c r="D116" s="188"/>
      <c r="E116" s="186">
        <v>1.3</v>
      </c>
      <c r="F116" s="168">
        <f t="shared" si="2"/>
        <v>0.05</v>
      </c>
      <c r="G116" s="170">
        <f t="shared" si="7"/>
        <v>0</v>
      </c>
      <c r="H116" s="264"/>
      <c r="I116" s="94"/>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row>
    <row r="117" spans="1:34" x14ac:dyDescent="0.3">
      <c r="A117" s="92"/>
      <c r="B117" s="184"/>
      <c r="C117" s="184"/>
      <c r="D117" s="188"/>
      <c r="E117" s="186">
        <v>1.3</v>
      </c>
      <c r="F117" s="168">
        <f t="shared" si="2"/>
        <v>0.05</v>
      </c>
      <c r="G117" s="170">
        <f t="shared" si="7"/>
        <v>0</v>
      </c>
      <c r="H117" s="264"/>
      <c r="I117" s="94"/>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row>
    <row r="118" spans="1:34" x14ac:dyDescent="0.3">
      <c r="A118" s="92"/>
      <c r="B118" s="184"/>
      <c r="C118" s="184"/>
      <c r="D118" s="188"/>
      <c r="E118" s="186">
        <v>1.3</v>
      </c>
      <c r="F118" s="168">
        <f t="shared" si="2"/>
        <v>0.05</v>
      </c>
      <c r="G118" s="170">
        <f t="shared" si="7"/>
        <v>0</v>
      </c>
      <c r="H118" s="264"/>
      <c r="I118" s="94"/>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row>
    <row r="119" spans="1:34" x14ac:dyDescent="0.3">
      <c r="A119" s="92"/>
      <c r="B119" s="184"/>
      <c r="C119" s="184"/>
      <c r="D119" s="188"/>
      <c r="E119" s="186">
        <v>1.3</v>
      </c>
      <c r="F119" s="168">
        <f t="shared" si="2"/>
        <v>0.05</v>
      </c>
      <c r="G119" s="170">
        <f t="shared" si="7"/>
        <v>0</v>
      </c>
      <c r="H119" s="264"/>
      <c r="I119" s="94"/>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row>
    <row r="120" spans="1:34" x14ac:dyDescent="0.3">
      <c r="A120" s="92"/>
      <c r="B120" s="184"/>
      <c r="C120" s="184"/>
      <c r="D120" s="188"/>
      <c r="E120" s="186">
        <v>1.3</v>
      </c>
      <c r="F120" s="168">
        <f t="shared" si="2"/>
        <v>0.05</v>
      </c>
      <c r="G120" s="170">
        <f t="shared" si="7"/>
        <v>0</v>
      </c>
      <c r="H120" s="264"/>
      <c r="I120" s="94"/>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row>
    <row r="121" spans="1:34" ht="12.75" customHeight="1" x14ac:dyDescent="0.3">
      <c r="A121" s="92"/>
      <c r="B121" s="184"/>
      <c r="C121" s="184"/>
      <c r="D121" s="188"/>
      <c r="E121" s="186">
        <v>1.3</v>
      </c>
      <c r="F121" s="168">
        <f t="shared" si="2"/>
        <v>0.05</v>
      </c>
      <c r="G121" s="170">
        <f t="shared" si="7"/>
        <v>0</v>
      </c>
      <c r="H121" s="264"/>
      <c r="I121" s="94"/>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row>
    <row r="122" spans="1:34" ht="15.75" customHeight="1" x14ac:dyDescent="0.3">
      <c r="A122" s="92"/>
      <c r="B122" s="184"/>
      <c r="C122" s="184"/>
      <c r="D122" s="188"/>
      <c r="E122" s="186">
        <v>1.3</v>
      </c>
      <c r="F122" s="168">
        <f t="shared" si="2"/>
        <v>0.05</v>
      </c>
      <c r="G122" s="170">
        <f t="shared" si="7"/>
        <v>0</v>
      </c>
      <c r="H122" s="264"/>
      <c r="I122" s="94"/>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row>
    <row r="123" spans="1:34" ht="14.4" thickBot="1" x14ac:dyDescent="0.35">
      <c r="A123" s="92"/>
      <c r="B123" s="379" t="s">
        <v>99</v>
      </c>
      <c r="C123" s="379"/>
      <c r="D123" s="379"/>
      <c r="E123" s="379"/>
      <c r="F123" s="379"/>
      <c r="G123" s="379"/>
      <c r="H123" s="95"/>
      <c r="I123" s="94"/>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row>
    <row r="124" spans="1:34" ht="14.4" thickTop="1" x14ac:dyDescent="0.3">
      <c r="A124" s="149"/>
      <c r="B124" s="376" t="s">
        <v>100</v>
      </c>
      <c r="C124" s="376"/>
      <c r="D124" s="376"/>
      <c r="E124" s="376"/>
      <c r="F124" s="376"/>
      <c r="G124" s="376"/>
      <c r="H124" s="95"/>
      <c r="I124" s="94"/>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row>
    <row r="125" spans="1:34" x14ac:dyDescent="0.3">
      <c r="A125" s="92"/>
      <c r="B125" s="376"/>
      <c r="C125" s="376"/>
      <c r="D125" s="376"/>
      <c r="E125" s="376"/>
      <c r="F125" s="376"/>
      <c r="G125" s="376"/>
      <c r="H125" s="95"/>
      <c r="I125" s="94"/>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row>
    <row r="126" spans="1:34" x14ac:dyDescent="0.3">
      <c r="A126" s="92"/>
      <c r="B126" s="376" t="s">
        <v>101</v>
      </c>
      <c r="C126" s="376"/>
      <c r="D126" s="376"/>
      <c r="E126" s="376"/>
      <c r="F126" s="376"/>
      <c r="G126" s="376"/>
      <c r="H126" s="95"/>
      <c r="I126" s="94"/>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row>
    <row r="127" spans="1:34" x14ac:dyDescent="0.3">
      <c r="A127" s="92"/>
      <c r="B127" s="417" t="s">
        <v>102</v>
      </c>
      <c r="C127" s="417"/>
      <c r="D127" s="417"/>
      <c r="E127" s="417"/>
      <c r="F127" s="287"/>
      <c r="G127" s="287"/>
      <c r="H127" s="95"/>
      <c r="I127" s="94"/>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row>
    <row r="128" spans="1:34" x14ac:dyDescent="0.3">
      <c r="A128" s="92"/>
      <c r="B128" s="196"/>
      <c r="C128" s="196"/>
      <c r="D128" s="196"/>
      <c r="E128" s="196"/>
      <c r="F128" s="196"/>
      <c r="G128" s="196"/>
      <c r="H128" s="95"/>
      <c r="I128" s="94"/>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row>
    <row r="129" spans="1:34" ht="14.4" x14ac:dyDescent="0.3">
      <c r="A129" s="92"/>
      <c r="B129" s="377" t="s">
        <v>103</v>
      </c>
      <c r="C129" s="363"/>
      <c r="D129" s="363"/>
      <c r="E129" s="363"/>
      <c r="F129"/>
      <c r="G129"/>
      <c r="H129" s="95"/>
      <c r="I129" s="94"/>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row>
    <row r="130" spans="1:34" x14ac:dyDescent="0.3">
      <c r="A130" s="92"/>
      <c r="B130" s="18"/>
      <c r="C130" s="18"/>
      <c r="D130" s="18"/>
      <c r="E130" s="19" t="s">
        <v>104</v>
      </c>
      <c r="H130" s="95"/>
      <c r="I130" s="94"/>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row>
    <row r="131" spans="1:34" ht="15" x14ac:dyDescent="0.3">
      <c r="A131" s="92"/>
      <c r="B131" s="380" t="s">
        <v>105</v>
      </c>
      <c r="C131" s="380"/>
      <c r="D131" s="20" t="s">
        <v>106</v>
      </c>
      <c r="E131" s="20" t="s">
        <v>107</v>
      </c>
      <c r="F131" s="15"/>
      <c r="H131" s="95"/>
      <c r="I131" s="94"/>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row>
    <row r="132" spans="1:34" x14ac:dyDescent="0.3">
      <c r="A132" s="92"/>
      <c r="B132" s="370" t="s">
        <v>108</v>
      </c>
      <c r="C132" s="370"/>
      <c r="D132" s="190"/>
      <c r="E132" s="190"/>
      <c r="F132" s="15"/>
      <c r="H132" s="95"/>
      <c r="I132" s="94"/>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row>
    <row r="133" spans="1:34" x14ac:dyDescent="0.3">
      <c r="A133" s="92"/>
      <c r="B133" s="370" t="s">
        <v>109</v>
      </c>
      <c r="C133" s="370"/>
      <c r="D133" s="190"/>
      <c r="E133" s="190"/>
      <c r="F133" s="15"/>
      <c r="H133" s="95"/>
      <c r="I133" s="94"/>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row>
    <row r="134" spans="1:34" x14ac:dyDescent="0.3">
      <c r="A134" s="92"/>
      <c r="B134" s="370" t="s">
        <v>110</v>
      </c>
      <c r="C134" s="370"/>
      <c r="D134" s="190"/>
      <c r="E134" s="190"/>
      <c r="F134" s="15"/>
      <c r="H134" s="95"/>
      <c r="I134" s="94"/>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row>
    <row r="135" spans="1:34" x14ac:dyDescent="0.3">
      <c r="A135" s="92"/>
      <c r="B135" s="370" t="s">
        <v>111</v>
      </c>
      <c r="C135" s="370"/>
      <c r="D135" s="190"/>
      <c r="E135" s="190"/>
      <c r="F135" s="15" t="s">
        <v>112</v>
      </c>
      <c r="H135" s="95"/>
      <c r="I135" s="94"/>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row>
    <row r="136" spans="1:34" x14ac:dyDescent="0.3">
      <c r="A136" s="92"/>
      <c r="B136" s="370" t="s">
        <v>113</v>
      </c>
      <c r="C136" s="370"/>
      <c r="D136" s="190"/>
      <c r="E136" s="190"/>
      <c r="F136" s="15"/>
      <c r="H136" s="95"/>
      <c r="I136" s="94"/>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row>
    <row r="137" spans="1:34" x14ac:dyDescent="0.3">
      <c r="A137" s="92"/>
      <c r="B137" s="370" t="s">
        <v>114</v>
      </c>
      <c r="C137" s="370"/>
      <c r="D137" s="190"/>
      <c r="E137" s="190"/>
      <c r="F137" s="15"/>
      <c r="H137" s="95"/>
      <c r="I137" s="94"/>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row>
    <row r="138" spans="1:34" ht="14.4" thickBot="1" x14ac:dyDescent="0.35">
      <c r="A138" s="92"/>
      <c r="B138" s="370" t="s">
        <v>115</v>
      </c>
      <c r="C138" s="370"/>
      <c r="D138" s="190"/>
      <c r="E138" s="190"/>
      <c r="F138" s="15"/>
      <c r="H138" s="95"/>
      <c r="I138" s="94"/>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row>
    <row r="139" spans="1:34" ht="14.4" thickTop="1" x14ac:dyDescent="0.3">
      <c r="A139" s="149"/>
      <c r="B139" s="370" t="s">
        <v>116</v>
      </c>
      <c r="C139" s="370"/>
      <c r="D139" s="190"/>
      <c r="E139" s="190"/>
      <c r="F139" s="15"/>
      <c r="H139" s="95"/>
      <c r="I139" s="94"/>
      <c r="J139" s="230"/>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row>
    <row r="140" spans="1:34" ht="12.75" customHeight="1" x14ac:dyDescent="0.3">
      <c r="A140" s="92"/>
      <c r="B140" s="370" t="s">
        <v>117</v>
      </c>
      <c r="C140" s="370"/>
      <c r="D140" s="190"/>
      <c r="E140" s="190"/>
      <c r="F140" s="15"/>
      <c r="H140" s="95"/>
      <c r="I140" s="94"/>
      <c r="J140" s="230"/>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row>
    <row r="141" spans="1:34" x14ac:dyDescent="0.3">
      <c r="A141" s="92"/>
      <c r="B141" s="370" t="s">
        <v>118</v>
      </c>
      <c r="C141" s="370"/>
      <c r="D141" s="190"/>
      <c r="E141" s="190"/>
      <c r="F141" s="15" t="s">
        <v>112</v>
      </c>
      <c r="H141" s="95"/>
      <c r="I141" s="220"/>
      <c r="J141" s="220"/>
      <c r="K141" s="220"/>
      <c r="L141" s="220"/>
      <c r="M141" s="220"/>
      <c r="N141" s="220"/>
      <c r="O141" s="92"/>
      <c r="P141" s="92"/>
      <c r="Q141" s="92"/>
      <c r="R141" s="92"/>
      <c r="S141" s="92"/>
      <c r="T141" s="92"/>
      <c r="U141" s="92"/>
      <c r="V141" s="92"/>
      <c r="W141" s="92"/>
      <c r="X141" s="92"/>
      <c r="Y141" s="92"/>
      <c r="Z141" s="92"/>
      <c r="AA141" s="92"/>
      <c r="AB141" s="92"/>
      <c r="AC141" s="92"/>
      <c r="AD141" s="92"/>
      <c r="AE141" s="92"/>
      <c r="AF141" s="92"/>
      <c r="AG141" s="92"/>
      <c r="AH141" s="92"/>
    </row>
    <row r="142" spans="1:34" s="7" customFormat="1" ht="3" customHeight="1" x14ac:dyDescent="0.3">
      <c r="A142" s="92"/>
      <c r="B142" s="370"/>
      <c r="C142" s="370"/>
      <c r="D142" s="190"/>
      <c r="E142" s="190"/>
      <c r="F142" s="15"/>
      <c r="G142" s="10"/>
      <c r="H142" s="98"/>
      <c r="I142" s="220"/>
      <c r="J142" s="220"/>
      <c r="K142" s="220"/>
      <c r="L142" s="220"/>
      <c r="M142" s="220"/>
      <c r="N142" s="220"/>
      <c r="O142" s="98"/>
      <c r="P142" s="98"/>
      <c r="Q142" s="98"/>
      <c r="R142" s="98"/>
      <c r="S142" s="98"/>
      <c r="T142" s="98"/>
      <c r="U142" s="98"/>
      <c r="V142" s="98"/>
      <c r="W142" s="98"/>
      <c r="X142" s="98"/>
      <c r="Y142" s="98"/>
      <c r="Z142" s="98"/>
      <c r="AA142" s="98"/>
      <c r="AB142" s="98"/>
      <c r="AC142" s="98"/>
      <c r="AD142" s="98"/>
      <c r="AE142" s="98"/>
      <c r="AF142" s="98"/>
      <c r="AG142" s="98"/>
      <c r="AH142" s="98"/>
    </row>
    <row r="143" spans="1:34" x14ac:dyDescent="0.3">
      <c r="A143" s="92"/>
      <c r="B143" s="177" t="s">
        <v>119</v>
      </c>
      <c r="C143" s="176"/>
      <c r="D143" s="46"/>
      <c r="E143" s="15"/>
      <c r="F143" s="15"/>
      <c r="H143" s="164"/>
      <c r="I143" s="94"/>
      <c r="J143" s="92"/>
      <c r="K143" s="92"/>
      <c r="L143" s="92"/>
      <c r="M143" s="92"/>
      <c r="N143" s="92"/>
      <c r="O143" s="92"/>
      <c r="P143" s="92"/>
      <c r="Q143" s="92"/>
      <c r="R143" s="92"/>
      <c r="S143" s="92"/>
      <c r="T143" s="92"/>
      <c r="U143" s="92"/>
      <c r="V143" s="92"/>
      <c r="W143" s="92"/>
      <c r="X143" s="92"/>
      <c r="Y143" s="92"/>
      <c r="Z143" s="92"/>
      <c r="AA143" s="92"/>
      <c r="AB143" s="92"/>
      <c r="AC143" s="92"/>
      <c r="AD143" s="92"/>
      <c r="AE143" s="92"/>
      <c r="AF143" s="92"/>
      <c r="AG143" s="92"/>
      <c r="AH143" s="92"/>
    </row>
    <row r="144" spans="1:34" ht="14.4" x14ac:dyDescent="0.3">
      <c r="A144" s="92"/>
      <c r="B144" s="377" t="s">
        <v>120</v>
      </c>
      <c r="C144" s="363"/>
      <c r="D144" s="363"/>
      <c r="E144" s="363"/>
      <c r="F144" s="363"/>
      <c r="G144"/>
      <c r="H144" s="164"/>
      <c r="I144" s="97"/>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row>
    <row r="145" spans="1:34" x14ac:dyDescent="0.3">
      <c r="A145" s="92"/>
      <c r="B145" s="378" t="s">
        <v>121</v>
      </c>
      <c r="C145" s="378"/>
      <c r="D145" s="378"/>
      <c r="E145" s="378"/>
      <c r="F145" s="378"/>
      <c r="G145" s="194"/>
      <c r="H145" s="164"/>
      <c r="I145" s="94"/>
      <c r="J145" s="353" t="s">
        <v>122</v>
      </c>
      <c r="K145" s="353"/>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row>
    <row r="146" spans="1:34" ht="112.2" customHeight="1" x14ac:dyDescent="0.3">
      <c r="A146" s="92"/>
      <c r="B146" s="203" t="s">
        <v>123</v>
      </c>
      <c r="C146" s="205" t="s">
        <v>124</v>
      </c>
      <c r="D146" s="204" t="s">
        <v>125</v>
      </c>
      <c r="E146" s="205" t="s">
        <v>126</v>
      </c>
      <c r="F146" s="331" t="s">
        <v>127</v>
      </c>
      <c r="G146" s="16"/>
      <c r="H146" s="164"/>
      <c r="I146" s="230"/>
      <c r="J146" s="352" t="s">
        <v>128</v>
      </c>
      <c r="K146" s="352"/>
      <c r="L146" s="92"/>
      <c r="M146" s="92"/>
      <c r="N146" s="92"/>
      <c r="O146" s="92"/>
      <c r="P146" s="92"/>
      <c r="Q146" s="92"/>
      <c r="R146" s="92"/>
      <c r="S146" s="92"/>
      <c r="T146" s="92"/>
      <c r="U146" s="92"/>
      <c r="V146" s="92"/>
      <c r="W146" s="92"/>
      <c r="X146" s="92"/>
      <c r="Y146" s="92"/>
      <c r="Z146" s="92"/>
      <c r="AA146" s="92"/>
      <c r="AB146" s="92"/>
      <c r="AC146" s="92"/>
      <c r="AD146" s="92"/>
      <c r="AE146" s="92"/>
      <c r="AF146" s="92"/>
      <c r="AG146" s="92"/>
      <c r="AH146" s="92"/>
    </row>
    <row r="147" spans="1:34" x14ac:dyDescent="0.3">
      <c r="A147" s="92"/>
      <c r="B147" s="184"/>
      <c r="C147" s="184"/>
      <c r="D147" s="162"/>
      <c r="E147" s="165" t="e">
        <f t="shared" ref="E147:E167" si="8">D147/$D$171</f>
        <v>#DIV/0!</v>
      </c>
      <c r="F147" s="202"/>
      <c r="G147" s="16"/>
      <c r="H147" s="164"/>
      <c r="I147" s="94"/>
      <c r="J147" s="92"/>
      <c r="K147" s="92"/>
      <c r="L147" s="92"/>
      <c r="M147" s="92"/>
      <c r="N147" s="92"/>
      <c r="O147" s="92"/>
      <c r="P147" s="92"/>
      <c r="Q147" s="92"/>
      <c r="R147" s="92"/>
      <c r="S147" s="92"/>
      <c r="T147" s="92"/>
      <c r="U147" s="92"/>
      <c r="V147" s="92"/>
      <c r="W147" s="92"/>
      <c r="X147" s="92"/>
      <c r="Y147" s="92"/>
      <c r="Z147" s="92"/>
      <c r="AA147" s="92"/>
      <c r="AB147" s="92"/>
      <c r="AC147" s="92"/>
      <c r="AD147" s="92"/>
      <c r="AE147" s="92"/>
      <c r="AF147" s="92"/>
      <c r="AG147" s="92"/>
      <c r="AH147" s="92"/>
    </row>
    <row r="148" spans="1:34" x14ac:dyDescent="0.3">
      <c r="A148" s="92"/>
      <c r="B148" s="184"/>
      <c r="C148" s="184"/>
      <c r="D148" s="162"/>
      <c r="E148" s="165" t="e">
        <f t="shared" si="8"/>
        <v>#DIV/0!</v>
      </c>
      <c r="F148" s="202"/>
      <c r="H148" s="164"/>
      <c r="I148" s="94"/>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92"/>
    </row>
    <row r="149" spans="1:34" x14ac:dyDescent="0.3">
      <c r="A149" s="92"/>
      <c r="B149" s="184"/>
      <c r="C149" s="184"/>
      <c r="D149" s="162"/>
      <c r="E149" s="165" t="e">
        <f t="shared" si="8"/>
        <v>#DIV/0!</v>
      </c>
      <c r="F149" s="202"/>
      <c r="H149" s="164"/>
      <c r="I149" s="94"/>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row>
    <row r="150" spans="1:34" x14ac:dyDescent="0.3">
      <c r="A150" s="92"/>
      <c r="B150" s="184"/>
      <c r="C150" s="184"/>
      <c r="D150" s="162"/>
      <c r="E150" s="165" t="e">
        <f t="shared" si="8"/>
        <v>#DIV/0!</v>
      </c>
      <c r="F150" s="202"/>
      <c r="H150" s="164"/>
      <c r="I150" s="94"/>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92"/>
      <c r="AH150" s="92"/>
    </row>
    <row r="151" spans="1:34" x14ac:dyDescent="0.3">
      <c r="A151" s="92"/>
      <c r="B151" s="184"/>
      <c r="C151" s="184"/>
      <c r="D151" s="162"/>
      <c r="E151" s="165" t="e">
        <f t="shared" si="8"/>
        <v>#DIV/0!</v>
      </c>
      <c r="F151" s="202"/>
      <c r="H151" s="164"/>
      <c r="I151" s="94"/>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row>
    <row r="152" spans="1:34" x14ac:dyDescent="0.3">
      <c r="A152" s="92"/>
      <c r="B152" s="184"/>
      <c r="C152" s="184"/>
      <c r="D152" s="162"/>
      <c r="E152" s="165" t="e">
        <f t="shared" si="8"/>
        <v>#DIV/0!</v>
      </c>
      <c r="F152" s="202"/>
      <c r="H152" s="164"/>
      <c r="I152" s="94"/>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92"/>
      <c r="AH152" s="92"/>
    </row>
    <row r="153" spans="1:34" x14ac:dyDescent="0.3">
      <c r="A153" s="92"/>
      <c r="B153" s="184"/>
      <c r="C153" s="184"/>
      <c r="D153" s="162"/>
      <c r="E153" s="165" t="e">
        <f t="shared" si="8"/>
        <v>#DIV/0!</v>
      </c>
      <c r="F153" s="202"/>
      <c r="H153" s="164"/>
      <c r="I153" s="94"/>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row>
    <row r="154" spans="1:34" x14ac:dyDescent="0.3">
      <c r="A154" s="92"/>
      <c r="B154" s="184"/>
      <c r="C154" s="184"/>
      <c r="D154" s="162"/>
      <c r="E154" s="165" t="e">
        <f t="shared" si="8"/>
        <v>#DIV/0!</v>
      </c>
      <c r="F154" s="202"/>
      <c r="H154" s="164"/>
      <c r="I154" s="94"/>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row>
    <row r="155" spans="1:34" x14ac:dyDescent="0.3">
      <c r="A155" s="92"/>
      <c r="B155" s="184"/>
      <c r="C155" s="184"/>
      <c r="D155" s="162"/>
      <c r="E155" s="165" t="e">
        <f t="shared" si="8"/>
        <v>#DIV/0!</v>
      </c>
      <c r="F155" s="202"/>
      <c r="H155" s="164"/>
      <c r="I155" s="94"/>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row>
    <row r="156" spans="1:34" x14ac:dyDescent="0.3">
      <c r="A156" s="92"/>
      <c r="B156" s="184"/>
      <c r="C156" s="184"/>
      <c r="D156" s="162"/>
      <c r="E156" s="165" t="e">
        <f t="shared" si="8"/>
        <v>#DIV/0!</v>
      </c>
      <c r="F156" s="202"/>
      <c r="H156" s="164"/>
      <c r="I156" s="230"/>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row>
    <row r="157" spans="1:34" x14ac:dyDescent="0.3">
      <c r="A157" s="92"/>
      <c r="B157" s="184"/>
      <c r="C157" s="184"/>
      <c r="D157" s="162"/>
      <c r="E157" s="165" t="e">
        <f t="shared" si="8"/>
        <v>#DIV/0!</v>
      </c>
      <c r="F157" s="202"/>
      <c r="H157" s="164"/>
      <c r="I157" s="94"/>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92"/>
    </row>
    <row r="158" spans="1:34" x14ac:dyDescent="0.3">
      <c r="A158" s="92"/>
      <c r="B158" s="184"/>
      <c r="C158" s="184"/>
      <c r="D158" s="162"/>
      <c r="E158" s="165" t="e">
        <f t="shared" si="8"/>
        <v>#DIV/0!</v>
      </c>
      <c r="F158" s="202"/>
      <c r="H158" s="164"/>
      <c r="I158" s="94"/>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92"/>
    </row>
    <row r="159" spans="1:34" x14ac:dyDescent="0.3">
      <c r="A159" s="92"/>
      <c r="B159" s="184"/>
      <c r="C159" s="184"/>
      <c r="D159" s="162"/>
      <c r="E159" s="165" t="e">
        <f t="shared" si="8"/>
        <v>#DIV/0!</v>
      </c>
      <c r="F159" s="202"/>
      <c r="H159" s="164"/>
      <c r="I159" s="94"/>
      <c r="J159" s="92"/>
      <c r="K159" s="92"/>
      <c r="L159" s="92"/>
      <c r="M159" s="92"/>
      <c r="N159" s="92"/>
      <c r="O159" s="92"/>
      <c r="P159" s="92"/>
      <c r="Q159" s="92"/>
      <c r="R159" s="92"/>
      <c r="S159" s="92"/>
      <c r="T159" s="92"/>
      <c r="U159" s="92"/>
      <c r="V159" s="92"/>
      <c r="W159" s="92"/>
      <c r="X159" s="92"/>
      <c r="Y159" s="92"/>
      <c r="Z159" s="92"/>
      <c r="AA159" s="92"/>
      <c r="AB159" s="92"/>
      <c r="AC159" s="92"/>
      <c r="AD159" s="92"/>
      <c r="AE159" s="92"/>
      <c r="AF159" s="92"/>
      <c r="AG159" s="92"/>
      <c r="AH159" s="92"/>
    </row>
    <row r="160" spans="1:34" x14ac:dyDescent="0.3">
      <c r="A160" s="92"/>
      <c r="B160" s="184"/>
      <c r="C160" s="184"/>
      <c r="D160" s="162"/>
      <c r="E160" s="165" t="e">
        <f t="shared" si="8"/>
        <v>#DIV/0!</v>
      </c>
      <c r="F160" s="202"/>
      <c r="H160" s="164"/>
      <c r="I160" s="94"/>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row>
    <row r="161" spans="1:34" x14ac:dyDescent="0.3">
      <c r="A161" s="92"/>
      <c r="B161" s="184"/>
      <c r="C161" s="14"/>
      <c r="D161" s="162"/>
      <c r="E161" s="165" t="e">
        <f t="shared" si="8"/>
        <v>#DIV/0!</v>
      </c>
      <c r="F161" s="202"/>
      <c r="H161" s="99"/>
      <c r="I161" s="94"/>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row>
    <row r="162" spans="1:34" x14ac:dyDescent="0.3">
      <c r="A162" s="92"/>
      <c r="B162" s="184"/>
      <c r="C162" s="14"/>
      <c r="D162" s="162"/>
      <c r="E162" s="165" t="e">
        <f t="shared" si="8"/>
        <v>#DIV/0!</v>
      </c>
      <c r="F162" s="202"/>
      <c r="H162" s="99"/>
      <c r="I162" s="94"/>
      <c r="J162" s="92"/>
      <c r="K162" s="92"/>
      <c r="L162" s="92"/>
      <c r="M162" s="92"/>
      <c r="N162" s="92"/>
      <c r="O162" s="92"/>
      <c r="P162" s="92"/>
      <c r="Q162" s="92"/>
      <c r="R162" s="92"/>
      <c r="S162" s="92"/>
      <c r="T162" s="92"/>
      <c r="U162" s="92"/>
      <c r="V162" s="92"/>
      <c r="W162" s="92"/>
      <c r="X162" s="92"/>
      <c r="Y162" s="92"/>
      <c r="Z162" s="92"/>
      <c r="AA162" s="92"/>
      <c r="AB162" s="92"/>
      <c r="AC162" s="92"/>
      <c r="AD162" s="92"/>
      <c r="AE162" s="92"/>
      <c r="AF162" s="92"/>
      <c r="AG162" s="92"/>
      <c r="AH162" s="92"/>
    </row>
    <row r="163" spans="1:34" x14ac:dyDescent="0.3">
      <c r="A163" s="92"/>
      <c r="B163" s="184"/>
      <c r="C163" s="14"/>
      <c r="D163" s="162"/>
      <c r="E163" s="165" t="e">
        <f t="shared" si="8"/>
        <v>#DIV/0!</v>
      </c>
      <c r="F163" s="202"/>
      <c r="H163" s="99"/>
      <c r="I163" s="94"/>
      <c r="J163" s="92"/>
      <c r="K163" s="92"/>
      <c r="L163" s="92"/>
      <c r="M163" s="92"/>
      <c r="N163" s="92"/>
      <c r="O163" s="92"/>
      <c r="P163" s="92"/>
      <c r="Q163" s="92"/>
      <c r="R163" s="92"/>
      <c r="S163" s="92"/>
      <c r="T163" s="92"/>
      <c r="U163" s="92"/>
      <c r="V163" s="92"/>
      <c r="W163" s="92"/>
      <c r="X163" s="92"/>
      <c r="Y163" s="92"/>
      <c r="Z163" s="92"/>
      <c r="AA163" s="92"/>
      <c r="AB163" s="92"/>
      <c r="AC163" s="92"/>
      <c r="AD163" s="92"/>
      <c r="AE163" s="92"/>
      <c r="AF163" s="92"/>
      <c r="AG163" s="92"/>
      <c r="AH163" s="92"/>
    </row>
    <row r="164" spans="1:34" x14ac:dyDescent="0.3">
      <c r="A164" s="92"/>
      <c r="B164" s="184"/>
      <c r="C164" s="14"/>
      <c r="D164" s="162"/>
      <c r="E164" s="165" t="e">
        <f t="shared" si="8"/>
        <v>#DIV/0!</v>
      </c>
      <c r="F164" s="202"/>
      <c r="H164" s="99"/>
      <c r="I164" s="94"/>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92"/>
      <c r="AH164" s="92"/>
    </row>
    <row r="165" spans="1:34" x14ac:dyDescent="0.3">
      <c r="A165" s="92"/>
      <c r="B165" s="184"/>
      <c r="C165" s="14"/>
      <c r="D165" s="162"/>
      <c r="E165" s="165" t="e">
        <f t="shared" si="8"/>
        <v>#DIV/0!</v>
      </c>
      <c r="F165" s="202"/>
      <c r="H165" s="99"/>
      <c r="I165" s="94"/>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row>
    <row r="166" spans="1:34" x14ac:dyDescent="0.3">
      <c r="A166" s="92"/>
      <c r="B166" s="184"/>
      <c r="C166" s="14"/>
      <c r="D166" s="162"/>
      <c r="E166" s="165" t="e">
        <f t="shared" si="8"/>
        <v>#DIV/0!</v>
      </c>
      <c r="F166" s="202"/>
      <c r="H166" s="95"/>
      <c r="I166" s="94"/>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92"/>
      <c r="AH166" s="92"/>
    </row>
    <row r="167" spans="1:34" x14ac:dyDescent="0.3">
      <c r="A167" s="92"/>
      <c r="B167" s="184"/>
      <c r="C167" s="14"/>
      <c r="D167" s="162"/>
      <c r="E167" s="165" t="e">
        <f t="shared" si="8"/>
        <v>#DIV/0!</v>
      </c>
      <c r="F167" s="202"/>
      <c r="H167" s="95"/>
      <c r="I167" s="94"/>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row>
    <row r="168" spans="1:34" x14ac:dyDescent="0.3">
      <c r="A168" s="92"/>
      <c r="B168" s="184"/>
      <c r="C168" s="14"/>
      <c r="D168" s="162"/>
      <c r="E168" s="165" t="e">
        <f t="shared" ref="E168" si="9">D168/$D$171</f>
        <v>#DIV/0!</v>
      </c>
      <c r="F168" s="202"/>
      <c r="H168" s="211">
        <v>0</v>
      </c>
      <c r="I168" s="94"/>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92"/>
      <c r="AH168" s="92"/>
    </row>
    <row r="169" spans="1:34" x14ac:dyDescent="0.3">
      <c r="A169" s="92"/>
      <c r="B169" s="184"/>
      <c r="C169" s="14"/>
      <c r="D169" s="162"/>
      <c r="E169" s="165" t="e">
        <f>D169/$D$171</f>
        <v>#DIV/0!</v>
      </c>
      <c r="F169" s="202"/>
      <c r="H169" s="211">
        <v>0</v>
      </c>
      <c r="I169" s="94"/>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row>
    <row r="170" spans="1:34" x14ac:dyDescent="0.3">
      <c r="A170" s="92"/>
      <c r="B170" s="184"/>
      <c r="C170" s="14"/>
      <c r="D170" s="162"/>
      <c r="E170" s="165"/>
      <c r="F170" s="202"/>
      <c r="H170" s="95"/>
      <c r="I170" s="94"/>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row>
    <row r="171" spans="1:34" s="1" customFormat="1" ht="12.75" customHeight="1" x14ac:dyDescent="0.3">
      <c r="A171" s="92"/>
      <c r="B171" s="10"/>
      <c r="C171" s="33" t="s">
        <v>129</v>
      </c>
      <c r="D171" s="47">
        <f>SUM(D147:D170)</f>
        <v>0</v>
      </c>
      <c r="E171" s="25" t="e">
        <f>SUM(E147:E170)</f>
        <v>#DIV/0!</v>
      </c>
      <c r="F171" s="409" t="s">
        <v>130</v>
      </c>
      <c r="G171" s="404"/>
      <c r="H171" s="95"/>
      <c r="I171" s="95"/>
      <c r="J171" s="93"/>
      <c r="K171" s="93"/>
      <c r="L171" s="93"/>
      <c r="M171" s="93"/>
      <c r="N171" s="93"/>
      <c r="O171" s="93"/>
      <c r="P171" s="93"/>
      <c r="Q171" s="93"/>
      <c r="R171" s="93"/>
      <c r="S171" s="93"/>
      <c r="T171" s="93"/>
      <c r="U171" s="93"/>
      <c r="V171" s="93"/>
      <c r="W171" s="93"/>
      <c r="X171" s="93"/>
      <c r="Y171" s="93"/>
      <c r="Z171" s="93"/>
      <c r="AA171" s="93"/>
      <c r="AB171" s="93"/>
      <c r="AC171" s="93"/>
      <c r="AD171" s="93"/>
      <c r="AE171" s="93"/>
      <c r="AF171" s="93"/>
      <c r="AG171" s="93"/>
      <c r="AH171" s="93"/>
    </row>
    <row r="172" spans="1:34" s="1" customFormat="1" ht="42.75" customHeight="1" x14ac:dyDescent="0.3">
      <c r="A172" s="92"/>
      <c r="B172" s="11"/>
      <c r="C172" s="10"/>
      <c r="D172" s="48" t="s">
        <v>131</v>
      </c>
      <c r="E172" s="24" t="s">
        <v>132</v>
      </c>
      <c r="F172" s="410"/>
      <c r="G172" s="411"/>
      <c r="H172" s="95"/>
      <c r="I172" s="95"/>
      <c r="J172" s="93"/>
      <c r="K172" s="93"/>
      <c r="L172" s="93"/>
      <c r="M172" s="93"/>
      <c r="N172" s="93"/>
      <c r="O172" s="93"/>
      <c r="P172" s="93"/>
      <c r="Q172" s="93"/>
      <c r="R172" s="93"/>
      <c r="S172" s="93"/>
      <c r="T172" s="93"/>
      <c r="U172" s="93"/>
      <c r="V172" s="93"/>
      <c r="W172" s="93"/>
      <c r="X172" s="93"/>
      <c r="Y172" s="93"/>
      <c r="Z172" s="93"/>
      <c r="AA172" s="93"/>
      <c r="AB172" s="93"/>
      <c r="AC172" s="93"/>
      <c r="AD172" s="93"/>
      <c r="AE172" s="93"/>
      <c r="AF172" s="93"/>
      <c r="AG172" s="93"/>
      <c r="AH172" s="93"/>
    </row>
    <row r="173" spans="1:34" s="8" customFormat="1" ht="15.75" customHeight="1" x14ac:dyDescent="0.3">
      <c r="A173" s="112"/>
      <c r="B173" s="11"/>
      <c r="C173" s="412" t="s">
        <v>133</v>
      </c>
      <c r="D173" s="414">
        <f>E173+E174</f>
        <v>0</v>
      </c>
      <c r="E173" s="26">
        <f t="array" ref="E173">SUM(IF(F147:F170='Reference - Drop Down Choices'!F6,E147:E170,0))+SUM(IF(F147:F170='Reference - Drop Down Choices'!F7,E147:E170,0))+SUM(IF(F147:F170='Reference - Drop Down Choices'!F8,E147:E170,0))+SUM(IF(F147:F170='Reference - Drop Down Choices'!F9,E147:E170,0))</f>
        <v>0</v>
      </c>
      <c r="F173" s="27" t="s">
        <v>134</v>
      </c>
      <c r="G173" s="28"/>
      <c r="H173" s="102"/>
      <c r="I173" s="102"/>
      <c r="J173" s="123"/>
      <c r="K173" s="123"/>
      <c r="L173" s="123"/>
      <c r="M173" s="123"/>
      <c r="N173" s="123"/>
      <c r="O173" s="123"/>
      <c r="P173" s="123"/>
      <c r="Q173" s="123"/>
      <c r="R173" s="123"/>
      <c r="S173" s="123"/>
      <c r="T173" s="123"/>
      <c r="U173" s="123"/>
      <c r="V173" s="123"/>
      <c r="W173" s="123"/>
      <c r="X173" s="123"/>
      <c r="Y173" s="123"/>
      <c r="Z173" s="123"/>
      <c r="AA173" s="123"/>
      <c r="AB173" s="123"/>
      <c r="AC173" s="123"/>
      <c r="AD173" s="123"/>
      <c r="AE173" s="123"/>
      <c r="AF173" s="123"/>
      <c r="AG173" s="123"/>
      <c r="AH173" s="123"/>
    </row>
    <row r="174" spans="1:34" s="1" customFormat="1" ht="12.75" customHeight="1" thickBot="1" x14ac:dyDescent="0.35">
      <c r="A174" s="92"/>
      <c r="B174" s="11"/>
      <c r="C174" s="413"/>
      <c r="D174" s="415"/>
      <c r="E174" s="29">
        <f t="array" ref="E174">SUM(IF(F147:F170='Reference - Drop Down Choices'!F10,E147:E170, 0))+SUM(IF(F147:F170='Reference - Drop Down Choices'!F11,E147:E170, 0))</f>
        <v>0</v>
      </c>
      <c r="F174" s="30" t="s">
        <v>135</v>
      </c>
      <c r="G174" s="31"/>
      <c r="H174" s="95"/>
      <c r="I174" s="95"/>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c r="AG174" s="93"/>
      <c r="AH174" s="93"/>
    </row>
    <row r="175" spans="1:34" ht="15" thickTop="1" x14ac:dyDescent="0.3">
      <c r="A175" s="149"/>
      <c r="B175" s="11"/>
      <c r="C175" s="173"/>
      <c r="D175" s="174"/>
      <c r="E175" s="175" t="str">
        <f>IF(OR(E173&lt;H168,E174&lt;H169),"ERROR. Less than %'s listed on CDB 255 form!","Match or exceeds submittal goals")</f>
        <v>Match or exceeds submittal goals</v>
      </c>
      <c r="F175" s="66"/>
      <c r="H175" s="356" t="s">
        <v>136</v>
      </c>
      <c r="I175" s="230"/>
      <c r="J175" s="221"/>
      <c r="K175" s="93"/>
      <c r="L175" s="93"/>
      <c r="M175" s="93"/>
      <c r="N175" s="92"/>
      <c r="O175" s="92"/>
      <c r="P175" s="92"/>
      <c r="Q175" s="92"/>
      <c r="R175" s="92"/>
      <c r="S175" s="92"/>
      <c r="T175" s="92"/>
      <c r="U175" s="92"/>
      <c r="V175" s="92"/>
      <c r="W175" s="92"/>
      <c r="X175" s="92"/>
      <c r="Y175" s="92"/>
      <c r="Z175" s="92"/>
      <c r="AA175" s="92"/>
      <c r="AB175" s="92"/>
      <c r="AC175" s="92"/>
      <c r="AD175" s="92"/>
      <c r="AE175" s="92"/>
      <c r="AF175" s="92"/>
      <c r="AG175" s="92"/>
      <c r="AH175" s="92"/>
    </row>
    <row r="176" spans="1:34" ht="67.5" customHeight="1" x14ac:dyDescent="0.3">
      <c r="A176" s="92"/>
      <c r="B176" s="416" t="s">
        <v>137</v>
      </c>
      <c r="C176" s="416"/>
      <c r="D176" s="416"/>
      <c r="E176" s="416"/>
      <c r="F176" s="416"/>
      <c r="G176" s="416"/>
      <c r="H176" s="356"/>
      <c r="I176" s="94"/>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row>
    <row r="177" spans="1:34" ht="43.5" customHeight="1" x14ac:dyDescent="0.3">
      <c r="A177" s="92"/>
      <c r="B177" s="404" t="s">
        <v>138</v>
      </c>
      <c r="C177" s="404"/>
      <c r="D177" s="404"/>
      <c r="E177" s="404"/>
      <c r="F177" s="404"/>
      <c r="G177" s="404"/>
      <c r="H177" s="95"/>
      <c r="I177" s="94"/>
      <c r="J177" s="92"/>
      <c r="K177" s="92"/>
      <c r="L177" s="92"/>
      <c r="M177" s="92"/>
      <c r="N177" s="92"/>
      <c r="O177" s="92"/>
      <c r="P177" s="92"/>
      <c r="Q177" s="92"/>
      <c r="R177" s="92"/>
      <c r="S177" s="92"/>
      <c r="T177" s="92"/>
      <c r="U177" s="92"/>
      <c r="V177" s="92"/>
      <c r="W177" s="92"/>
      <c r="X177" s="92"/>
      <c r="Y177" s="92"/>
      <c r="Z177" s="92"/>
      <c r="AA177" s="92"/>
      <c r="AB177" s="92"/>
      <c r="AC177" s="92"/>
      <c r="AD177" s="92"/>
      <c r="AE177" s="92"/>
      <c r="AF177" s="92"/>
      <c r="AG177" s="92"/>
      <c r="AH177" s="92"/>
    </row>
    <row r="178" spans="1:34" ht="5.25" customHeight="1" x14ac:dyDescent="0.3">
      <c r="A178" s="92"/>
      <c r="B178" s="404" t="s">
        <v>139</v>
      </c>
      <c r="C178" s="404"/>
      <c r="D178" s="404"/>
      <c r="E178" s="404"/>
      <c r="F178" s="404"/>
      <c r="G178" s="404"/>
      <c r="H178" s="95"/>
      <c r="I178" s="94"/>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row>
    <row r="179" spans="1:34" x14ac:dyDescent="0.3">
      <c r="A179" s="92"/>
      <c r="B179" s="195"/>
      <c r="C179" s="195"/>
      <c r="D179" s="195"/>
      <c r="E179" s="195"/>
      <c r="F179" s="195"/>
      <c r="G179" s="195"/>
      <c r="H179" s="95"/>
      <c r="I179" s="230"/>
      <c r="J179" s="92"/>
      <c r="K179" s="92"/>
      <c r="L179" s="92"/>
      <c r="M179" s="92"/>
      <c r="N179" s="92"/>
      <c r="O179" s="92"/>
      <c r="P179" s="92"/>
      <c r="Q179" s="92"/>
      <c r="R179" s="92"/>
      <c r="S179" s="92"/>
      <c r="T179" s="92"/>
      <c r="U179" s="92"/>
      <c r="V179" s="92"/>
      <c r="W179" s="92"/>
      <c r="X179" s="92"/>
      <c r="Y179" s="92"/>
      <c r="Z179" s="92"/>
      <c r="AA179" s="92"/>
      <c r="AB179" s="92"/>
      <c r="AC179" s="92"/>
      <c r="AD179" s="92"/>
      <c r="AE179" s="92"/>
      <c r="AF179" s="92"/>
      <c r="AG179" s="92"/>
      <c r="AH179" s="92"/>
    </row>
    <row r="180" spans="1:34" ht="14.4" x14ac:dyDescent="0.3">
      <c r="A180" s="92"/>
      <c r="B180" s="374" t="s">
        <v>140</v>
      </c>
      <c r="C180" s="375"/>
      <c r="D180" s="375"/>
      <c r="E180" s="375"/>
      <c r="F180" s="375"/>
      <c r="G180"/>
      <c r="H180" s="95"/>
      <c r="I180" s="94"/>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row>
    <row r="181" spans="1:34" ht="41.4" x14ac:dyDescent="0.3">
      <c r="A181" s="92"/>
      <c r="B181" s="38" t="s">
        <v>141</v>
      </c>
      <c r="C181" s="39" t="s">
        <v>142</v>
      </c>
      <c r="D181" s="41" t="s">
        <v>143</v>
      </c>
      <c r="E181" s="40" t="s">
        <v>144</v>
      </c>
      <c r="F181" s="41" t="s">
        <v>145</v>
      </c>
      <c r="H181" s="95"/>
      <c r="I181" s="94"/>
      <c r="J181" s="92"/>
      <c r="K181" s="92"/>
      <c r="L181" s="92"/>
      <c r="M181" s="92"/>
      <c r="N181" s="92"/>
      <c r="O181" s="92"/>
      <c r="P181" s="92"/>
      <c r="Q181" s="92"/>
      <c r="R181" s="92"/>
      <c r="S181" s="92"/>
      <c r="T181" s="92"/>
      <c r="U181" s="92"/>
      <c r="V181" s="92"/>
      <c r="W181" s="92"/>
      <c r="X181" s="92"/>
      <c r="Y181" s="92"/>
      <c r="Z181" s="92"/>
      <c r="AA181" s="92"/>
      <c r="AB181" s="92"/>
      <c r="AC181" s="92"/>
      <c r="AD181" s="92"/>
      <c r="AE181" s="92"/>
      <c r="AF181" s="92"/>
      <c r="AG181" s="92"/>
      <c r="AH181" s="92"/>
    </row>
    <row r="182" spans="1:34" ht="14.4" thickBot="1" x14ac:dyDescent="0.35">
      <c r="A182" s="92"/>
      <c r="B182" s="42"/>
      <c r="C182" s="43"/>
      <c r="D182" s="45"/>
      <c r="E182" s="44"/>
      <c r="F182" s="45" t="s">
        <v>146</v>
      </c>
      <c r="H182" s="95"/>
      <c r="I182" s="94"/>
      <c r="J182" s="92"/>
      <c r="K182" s="92"/>
      <c r="L182" s="92"/>
      <c r="M182" s="92"/>
      <c r="N182" s="92"/>
      <c r="O182" s="92"/>
      <c r="P182" s="92"/>
      <c r="Q182" s="92"/>
      <c r="R182" s="92"/>
      <c r="S182" s="92"/>
      <c r="T182" s="92"/>
      <c r="U182" s="92"/>
      <c r="V182" s="92"/>
      <c r="W182" s="92"/>
      <c r="X182" s="92"/>
      <c r="Y182" s="92"/>
      <c r="Z182" s="92"/>
      <c r="AA182" s="92"/>
      <c r="AB182" s="92"/>
      <c r="AC182" s="92"/>
      <c r="AD182" s="92"/>
      <c r="AE182" s="92"/>
      <c r="AF182" s="92"/>
      <c r="AG182" s="92"/>
      <c r="AH182" s="92"/>
    </row>
    <row r="183" spans="1:34" ht="14.4" thickTop="1" x14ac:dyDescent="0.3">
      <c r="A183" s="92"/>
      <c r="B183" s="35"/>
      <c r="C183" s="36"/>
      <c r="D183" s="37"/>
      <c r="E183" s="49"/>
      <c r="F183" s="51"/>
      <c r="G183"/>
      <c r="H183" s="95"/>
      <c r="I183" s="94"/>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row>
    <row r="184" spans="1:34" x14ac:dyDescent="0.3">
      <c r="A184" s="92"/>
      <c r="B184" s="34" t="s">
        <v>147</v>
      </c>
      <c r="C184" s="312">
        <v>0</v>
      </c>
      <c r="D184" s="316">
        <v>0</v>
      </c>
      <c r="E184" s="317">
        <v>0</v>
      </c>
      <c r="F184" s="318">
        <f t="shared" ref="F184" si="10">SUM(C184:E184)</f>
        <v>0</v>
      </c>
      <c r="H184" s="95"/>
      <c r="I184" s="94"/>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row>
    <row r="185" spans="1:34" x14ac:dyDescent="0.3">
      <c r="A185" s="92"/>
      <c r="B185" s="34" t="s">
        <v>148</v>
      </c>
      <c r="C185" s="312">
        <v>0</v>
      </c>
      <c r="D185" s="316">
        <v>0</v>
      </c>
      <c r="E185" s="317">
        <v>0</v>
      </c>
      <c r="F185" s="318">
        <f t="shared" ref="F185:F194" si="11">SUM(C185:E185)</f>
        <v>0</v>
      </c>
      <c r="H185" s="95"/>
      <c r="I185" s="94"/>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row>
    <row r="186" spans="1:34" x14ac:dyDescent="0.3">
      <c r="A186" s="92"/>
      <c r="B186" s="34" t="s">
        <v>149</v>
      </c>
      <c r="C186" s="312">
        <v>0</v>
      </c>
      <c r="D186" s="316">
        <v>0</v>
      </c>
      <c r="E186" s="317">
        <v>0</v>
      </c>
      <c r="F186" s="318">
        <f t="shared" si="11"/>
        <v>0</v>
      </c>
      <c r="H186" s="95"/>
      <c r="I186" s="94"/>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row>
    <row r="187" spans="1:34" x14ac:dyDescent="0.3">
      <c r="A187" s="92"/>
      <c r="B187" s="34" t="s">
        <v>150</v>
      </c>
      <c r="C187" s="312">
        <v>0</v>
      </c>
      <c r="D187" s="316">
        <v>0</v>
      </c>
      <c r="E187" s="317">
        <v>0</v>
      </c>
      <c r="F187" s="318">
        <f t="shared" si="11"/>
        <v>0</v>
      </c>
      <c r="H187" s="95"/>
      <c r="I187" s="94"/>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row>
    <row r="188" spans="1:34" ht="27.6" x14ac:dyDescent="0.3">
      <c r="A188" s="92"/>
      <c r="B188" s="34" t="s">
        <v>151</v>
      </c>
      <c r="C188" s="312">
        <v>0</v>
      </c>
      <c r="D188" s="316">
        <v>0</v>
      </c>
      <c r="E188" s="317">
        <v>0</v>
      </c>
      <c r="F188" s="318">
        <f t="shared" si="11"/>
        <v>0</v>
      </c>
      <c r="H188" s="95"/>
      <c r="I188" s="94"/>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row>
    <row r="189" spans="1:34" x14ac:dyDescent="0.3">
      <c r="A189" s="92"/>
      <c r="B189" s="34" t="s">
        <v>152</v>
      </c>
      <c r="C189" s="312">
        <v>0</v>
      </c>
      <c r="D189" s="316">
        <v>0</v>
      </c>
      <c r="E189" s="317">
        <v>0</v>
      </c>
      <c r="F189" s="318">
        <f t="shared" si="11"/>
        <v>0</v>
      </c>
      <c r="H189" s="95"/>
      <c r="I189" s="94"/>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row>
    <row r="190" spans="1:34" x14ac:dyDescent="0.3">
      <c r="A190" s="92"/>
      <c r="B190" s="34" t="s">
        <v>153</v>
      </c>
      <c r="C190" s="312">
        <v>0</v>
      </c>
      <c r="D190" s="316">
        <v>0</v>
      </c>
      <c r="E190" s="317">
        <v>0</v>
      </c>
      <c r="F190" s="318">
        <f t="shared" si="11"/>
        <v>0</v>
      </c>
      <c r="H190" s="95"/>
      <c r="I190" s="94"/>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row>
    <row r="191" spans="1:34" ht="12.75" customHeight="1" x14ac:dyDescent="0.3">
      <c r="A191" s="92"/>
      <c r="B191" s="34" t="s">
        <v>154</v>
      </c>
      <c r="C191" s="312">
        <v>0</v>
      </c>
      <c r="D191" s="316">
        <v>0</v>
      </c>
      <c r="E191" s="317">
        <v>0</v>
      </c>
      <c r="F191" s="318">
        <f t="shared" si="11"/>
        <v>0</v>
      </c>
      <c r="H191" s="95"/>
      <c r="I191" s="94"/>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row>
    <row r="192" spans="1:34" ht="27.6" x14ac:dyDescent="0.3">
      <c r="A192" s="92"/>
      <c r="B192" s="34" t="s">
        <v>155</v>
      </c>
      <c r="C192" s="312">
        <v>0</v>
      </c>
      <c r="D192" s="316">
        <v>0</v>
      </c>
      <c r="E192" s="317">
        <v>0</v>
      </c>
      <c r="F192" s="318">
        <f t="shared" si="11"/>
        <v>0</v>
      </c>
      <c r="H192" s="95"/>
      <c r="I192" s="237"/>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row>
    <row r="193" spans="1:34" ht="27.6" x14ac:dyDescent="0.3">
      <c r="A193" s="92"/>
      <c r="B193" s="34" t="s">
        <v>156</v>
      </c>
      <c r="C193" s="312">
        <v>0</v>
      </c>
      <c r="D193" s="316">
        <v>0</v>
      </c>
      <c r="E193" s="317">
        <v>0</v>
      </c>
      <c r="F193" s="318">
        <f t="shared" si="11"/>
        <v>0</v>
      </c>
      <c r="H193" s="95"/>
      <c r="I193" s="237"/>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row>
    <row r="194" spans="1:34" x14ac:dyDescent="0.3">
      <c r="A194" s="92"/>
      <c r="B194" s="34" t="s">
        <v>157</v>
      </c>
      <c r="C194" s="312">
        <v>0</v>
      </c>
      <c r="D194" s="316">
        <v>0</v>
      </c>
      <c r="E194" s="317">
        <v>0</v>
      </c>
      <c r="F194" s="318">
        <f t="shared" si="11"/>
        <v>0</v>
      </c>
      <c r="H194" s="95"/>
      <c r="I194" s="94"/>
      <c r="J194" s="92"/>
      <c r="K194" s="92"/>
      <c r="L194" s="92"/>
      <c r="M194" s="92"/>
      <c r="N194" s="92"/>
      <c r="O194" s="92"/>
      <c r="P194" s="92"/>
      <c r="Q194" s="92"/>
      <c r="R194" s="92"/>
      <c r="S194" s="92"/>
      <c r="T194" s="92"/>
      <c r="U194" s="92"/>
      <c r="V194" s="92"/>
      <c r="W194" s="92"/>
      <c r="X194" s="92"/>
      <c r="Y194" s="92"/>
      <c r="Z194" s="92"/>
      <c r="AA194" s="92"/>
      <c r="AB194" s="92"/>
      <c r="AC194" s="92"/>
      <c r="AD194" s="92"/>
      <c r="AE194" s="92"/>
      <c r="AF194" s="92"/>
      <c r="AG194" s="92"/>
      <c r="AH194" s="92"/>
    </row>
    <row r="195" spans="1:34" x14ac:dyDescent="0.3">
      <c r="A195" s="92"/>
      <c r="B195" s="34"/>
      <c r="C195" s="312">
        <v>0</v>
      </c>
      <c r="D195" s="316">
        <v>0</v>
      </c>
      <c r="E195" s="319">
        <v>0</v>
      </c>
      <c r="F195" s="320">
        <f t="shared" ref="F195" si="12">SUM(C195:E195)</f>
        <v>0</v>
      </c>
      <c r="G195"/>
      <c r="H195" s="95"/>
      <c r="I195" s="94"/>
      <c r="J195" s="92"/>
      <c r="K195" s="92"/>
      <c r="L195" s="92"/>
      <c r="M195" s="92"/>
      <c r="N195" s="92"/>
      <c r="O195" s="92"/>
      <c r="P195" s="92"/>
      <c r="Q195" s="92"/>
      <c r="R195" s="92"/>
      <c r="S195" s="92"/>
      <c r="T195" s="92"/>
      <c r="U195" s="92"/>
      <c r="V195" s="92"/>
      <c r="W195" s="92"/>
      <c r="X195" s="92"/>
      <c r="Y195" s="92"/>
      <c r="Z195" s="92"/>
      <c r="AA195" s="92"/>
      <c r="AB195" s="92"/>
      <c r="AC195" s="92"/>
      <c r="AD195" s="92"/>
      <c r="AE195" s="92"/>
      <c r="AF195" s="92"/>
      <c r="AG195" s="92"/>
      <c r="AH195" s="92"/>
    </row>
    <row r="196" spans="1:34" ht="14.4" thickBot="1" x14ac:dyDescent="0.35">
      <c r="A196" s="92"/>
      <c r="B196" s="227"/>
      <c r="C196" s="321"/>
      <c r="D196" s="321"/>
      <c r="E196" s="322"/>
      <c r="F196" s="323"/>
      <c r="G196"/>
      <c r="H196" s="95"/>
      <c r="I196" s="94"/>
      <c r="J196" s="92"/>
      <c r="K196" s="92"/>
      <c r="L196" s="92"/>
      <c r="M196" s="92"/>
      <c r="N196" s="92"/>
      <c r="O196" s="92"/>
      <c r="P196" s="92"/>
      <c r="Q196" s="92"/>
      <c r="R196" s="92"/>
      <c r="S196" s="92"/>
      <c r="T196" s="92"/>
      <c r="U196" s="92"/>
      <c r="V196" s="92"/>
      <c r="W196" s="92"/>
      <c r="X196" s="92"/>
      <c r="Y196" s="92"/>
      <c r="Z196" s="92"/>
      <c r="AA196" s="92"/>
      <c r="AB196" s="92"/>
      <c r="AC196" s="92"/>
      <c r="AD196" s="92"/>
      <c r="AE196" s="92"/>
      <c r="AF196" s="92"/>
      <c r="AG196" s="92"/>
      <c r="AH196" s="92"/>
    </row>
    <row r="197" spans="1:34" ht="14.4" thickTop="1" x14ac:dyDescent="0.3">
      <c r="A197" s="92"/>
      <c r="B197" s="53" t="s">
        <v>129</v>
      </c>
      <c r="C197" s="313">
        <f>SUM(C183:C196)</f>
        <v>0</v>
      </c>
      <c r="D197" s="313">
        <f>SUM(D183:D196)</f>
        <v>0</v>
      </c>
      <c r="E197" s="314">
        <f>SUM(E183:E196)</f>
        <v>0</v>
      </c>
      <c r="F197" s="315">
        <f>SUM(F183:F196)</f>
        <v>0</v>
      </c>
      <c r="H197" s="95"/>
      <c r="I197" s="94"/>
      <c r="J197" s="92"/>
      <c r="K197" s="92"/>
      <c r="L197" s="92"/>
      <c r="M197" s="92"/>
      <c r="N197" s="92"/>
      <c r="O197" s="92"/>
      <c r="P197" s="92"/>
      <c r="Q197" s="92"/>
      <c r="R197" s="92"/>
      <c r="S197" s="92"/>
      <c r="T197" s="92"/>
      <c r="U197" s="92"/>
      <c r="V197" s="92"/>
      <c r="W197" s="92"/>
      <c r="X197" s="92"/>
      <c r="Y197" s="92"/>
      <c r="Z197" s="92"/>
      <c r="AA197" s="92"/>
      <c r="AB197" s="92"/>
      <c r="AC197" s="92"/>
      <c r="AD197" s="92"/>
      <c r="AE197" s="92"/>
      <c r="AF197" s="92"/>
      <c r="AG197" s="92"/>
      <c r="AH197" s="92"/>
    </row>
    <row r="198" spans="1:34" x14ac:dyDescent="0.3">
      <c r="A198" s="92"/>
      <c r="H198" s="95"/>
      <c r="I198" s="94"/>
      <c r="J198" s="92"/>
      <c r="K198" s="92"/>
      <c r="L198" s="92"/>
      <c r="M198" s="92"/>
      <c r="N198" s="92"/>
      <c r="O198" s="92"/>
      <c r="P198" s="92"/>
      <c r="Q198" s="92"/>
      <c r="R198" s="92"/>
      <c r="S198" s="92"/>
      <c r="T198" s="92"/>
      <c r="U198" s="92"/>
      <c r="V198" s="92"/>
      <c r="W198" s="92"/>
      <c r="X198" s="92"/>
      <c r="Y198" s="92"/>
      <c r="Z198" s="92"/>
      <c r="AA198" s="92"/>
      <c r="AB198" s="92"/>
      <c r="AC198" s="92"/>
      <c r="AD198" s="92"/>
      <c r="AE198" s="92"/>
      <c r="AF198" s="92"/>
      <c r="AG198" s="92"/>
      <c r="AH198" s="92"/>
    </row>
    <row r="199" spans="1:34" x14ac:dyDescent="0.3">
      <c r="A199" s="92"/>
      <c r="B199" s="94"/>
      <c r="C199" s="94"/>
      <c r="D199" s="94"/>
      <c r="E199" s="94"/>
      <c r="F199" s="94"/>
      <c r="G199" s="94"/>
      <c r="H199" s="95"/>
      <c r="I199" s="94"/>
      <c r="J199" s="92"/>
      <c r="K199" s="92"/>
      <c r="L199" s="92"/>
      <c r="M199" s="92"/>
      <c r="N199" s="92"/>
      <c r="O199" s="92"/>
      <c r="P199" s="92"/>
      <c r="Q199" s="92"/>
      <c r="R199" s="92"/>
      <c r="S199" s="92"/>
      <c r="T199" s="92"/>
      <c r="U199" s="92"/>
      <c r="V199" s="92"/>
      <c r="W199" s="92"/>
      <c r="X199" s="92"/>
      <c r="Y199" s="92"/>
      <c r="Z199" s="92"/>
      <c r="AA199" s="92"/>
      <c r="AB199" s="92"/>
      <c r="AC199" s="92"/>
      <c r="AD199" s="92"/>
      <c r="AE199" s="92"/>
      <c r="AF199" s="92"/>
      <c r="AG199" s="92"/>
      <c r="AH199" s="92"/>
    </row>
    <row r="200" spans="1:34" ht="16.2" x14ac:dyDescent="0.3">
      <c r="A200" s="92"/>
      <c r="B200" s="94" t="s">
        <v>158</v>
      </c>
      <c r="C200" s="94"/>
      <c r="D200" s="94"/>
      <c r="E200" s="94"/>
      <c r="F200" s="94"/>
      <c r="G200" s="94"/>
      <c r="H200" s="95"/>
      <c r="I200" s="94"/>
      <c r="J200" s="92"/>
      <c r="K200" s="92"/>
      <c r="L200" s="92"/>
      <c r="M200" s="92"/>
      <c r="N200" s="92"/>
      <c r="O200" s="92"/>
      <c r="P200" s="92"/>
      <c r="Q200" s="92"/>
      <c r="R200" s="92"/>
      <c r="S200" s="92"/>
      <c r="T200" s="92"/>
      <c r="U200" s="92"/>
      <c r="V200" s="92"/>
      <c r="W200" s="92"/>
      <c r="X200" s="92"/>
      <c r="Y200" s="92"/>
      <c r="Z200" s="92"/>
      <c r="AA200" s="92"/>
      <c r="AB200" s="92"/>
      <c r="AC200" s="92"/>
      <c r="AD200" s="92"/>
      <c r="AE200" s="92"/>
      <c r="AF200" s="92"/>
      <c r="AG200" s="92"/>
      <c r="AH200" s="92"/>
    </row>
    <row r="201" spans="1:34" x14ac:dyDescent="0.3">
      <c r="A201" s="92"/>
      <c r="B201" s="288" t="s">
        <v>159</v>
      </c>
      <c r="C201" s="94"/>
      <c r="D201" s="94"/>
      <c r="E201" s="94"/>
      <c r="F201" s="94"/>
      <c r="G201" s="94"/>
      <c r="H201" s="95"/>
      <c r="I201" s="94"/>
      <c r="J201" s="92"/>
      <c r="K201" s="92"/>
      <c r="L201" s="92"/>
      <c r="M201" s="92"/>
      <c r="N201" s="92"/>
      <c r="O201" s="92"/>
      <c r="P201" s="92"/>
      <c r="Q201" s="92"/>
      <c r="R201" s="92"/>
      <c r="S201" s="92"/>
      <c r="T201" s="92"/>
      <c r="U201" s="92"/>
      <c r="V201" s="92"/>
      <c r="W201" s="92"/>
      <c r="X201" s="92"/>
      <c r="Y201" s="92"/>
      <c r="Z201" s="92"/>
      <c r="AA201" s="92"/>
      <c r="AB201" s="92"/>
      <c r="AC201" s="92"/>
      <c r="AD201" s="92"/>
      <c r="AE201" s="92"/>
      <c r="AF201" s="92"/>
      <c r="AG201" s="92"/>
      <c r="AH201" s="92"/>
    </row>
    <row r="202" spans="1:34" x14ac:dyDescent="0.3">
      <c r="A202" s="92"/>
      <c r="B202" s="96"/>
      <c r="C202" s="94"/>
      <c r="D202" s="94"/>
      <c r="E202" s="94"/>
      <c r="F202" s="94"/>
      <c r="G202" s="94"/>
      <c r="H202" s="95"/>
      <c r="I202" s="94"/>
      <c r="J202" s="92"/>
      <c r="K202" s="92"/>
      <c r="L202" s="92"/>
      <c r="M202" s="92"/>
      <c r="N202" s="92"/>
      <c r="O202" s="92"/>
      <c r="P202" s="92"/>
      <c r="Q202" s="92"/>
      <c r="R202" s="92"/>
      <c r="S202" s="92"/>
      <c r="T202" s="92"/>
      <c r="U202" s="92"/>
      <c r="V202" s="92"/>
      <c r="W202" s="92"/>
      <c r="X202" s="92"/>
      <c r="Y202" s="92"/>
      <c r="Z202" s="92"/>
      <c r="AA202" s="92"/>
      <c r="AB202" s="92"/>
      <c r="AC202" s="92"/>
      <c r="AD202" s="92"/>
      <c r="AE202" s="92"/>
      <c r="AF202" s="92"/>
      <c r="AG202" s="92"/>
      <c r="AH202" s="92"/>
    </row>
    <row r="203" spans="1:34" ht="27.6" x14ac:dyDescent="0.3">
      <c r="A203" s="92"/>
      <c r="B203" s="34" t="s">
        <v>160</v>
      </c>
      <c r="C203" s="37">
        <v>0</v>
      </c>
      <c r="D203" s="37">
        <v>0</v>
      </c>
      <c r="E203" s="50">
        <v>0</v>
      </c>
      <c r="F203" s="52">
        <f t="shared" ref="F203:F204" si="13">SUM(C203:E203)</f>
        <v>0</v>
      </c>
      <c r="G203" s="94"/>
      <c r="H203" s="95"/>
      <c r="I203" s="94"/>
      <c r="J203" s="92"/>
      <c r="K203" s="92"/>
      <c r="L203" s="92"/>
      <c r="M203" s="92"/>
      <c r="N203" s="92"/>
      <c r="O203" s="92"/>
      <c r="P203" s="92"/>
      <c r="Q203" s="92"/>
      <c r="R203" s="92"/>
      <c r="S203" s="92"/>
      <c r="T203" s="92"/>
      <c r="U203" s="92"/>
      <c r="V203" s="92"/>
      <c r="W203" s="92"/>
      <c r="X203" s="92"/>
      <c r="Y203" s="92"/>
      <c r="Z203" s="92"/>
      <c r="AA203" s="92"/>
      <c r="AB203" s="92"/>
      <c r="AC203" s="92"/>
      <c r="AD203" s="92"/>
      <c r="AE203" s="92"/>
      <c r="AF203" s="92"/>
      <c r="AG203" s="92"/>
      <c r="AH203" s="92"/>
    </row>
    <row r="204" spans="1:34" ht="27.6" x14ac:dyDescent="0.3">
      <c r="A204" s="92"/>
      <c r="B204" s="34" t="s">
        <v>161</v>
      </c>
      <c r="C204" s="37">
        <v>0</v>
      </c>
      <c r="D204" s="36">
        <v>0</v>
      </c>
      <c r="E204" s="50">
        <v>0</v>
      </c>
      <c r="F204" s="52">
        <f t="shared" si="13"/>
        <v>0</v>
      </c>
      <c r="G204" s="94"/>
      <c r="H204" s="95"/>
      <c r="I204" s="94"/>
      <c r="J204" s="92"/>
      <c r="K204" s="92"/>
      <c r="L204" s="92"/>
      <c r="M204" s="92"/>
      <c r="N204" s="92"/>
      <c r="O204" s="92"/>
      <c r="P204" s="92"/>
      <c r="Q204" s="92"/>
      <c r="R204" s="92"/>
      <c r="S204" s="92"/>
      <c r="T204" s="92"/>
      <c r="U204" s="92"/>
      <c r="V204" s="92"/>
      <c r="W204" s="92"/>
      <c r="X204" s="92"/>
      <c r="Y204" s="92"/>
      <c r="Z204" s="92"/>
      <c r="AA204" s="92"/>
      <c r="AB204" s="92"/>
      <c r="AC204" s="92"/>
      <c r="AD204" s="92"/>
      <c r="AE204" s="92"/>
      <c r="AF204" s="92"/>
      <c r="AG204" s="92"/>
      <c r="AH204" s="92"/>
    </row>
    <row r="205" spans="1:34" x14ac:dyDescent="0.3">
      <c r="A205" s="92"/>
      <c r="B205" s="53" t="s">
        <v>129</v>
      </c>
      <c r="C205" s="245">
        <f>SUM(C191:C204)</f>
        <v>0</v>
      </c>
      <c r="D205" s="245">
        <f>SUM(D191:D204)</f>
        <v>0</v>
      </c>
      <c r="E205" s="246">
        <f>SUM(E191:E204)</f>
        <v>0</v>
      </c>
      <c r="F205" s="247">
        <f>SUM(F191:F204)</f>
        <v>0</v>
      </c>
      <c r="G205" s="94"/>
      <c r="H205" s="95"/>
      <c r="I205" s="94"/>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row>
    <row r="206" spans="1:34" x14ac:dyDescent="0.3">
      <c r="A206" s="92"/>
      <c r="B206" s="97"/>
      <c r="C206" s="94"/>
      <c r="D206" s="94"/>
      <c r="E206" s="94"/>
      <c r="F206" s="94"/>
      <c r="G206" s="94"/>
      <c r="H206" s="95"/>
      <c r="I206" s="94"/>
      <c r="J206" s="92"/>
      <c r="K206" s="92"/>
      <c r="L206" s="92"/>
      <c r="M206" s="92"/>
      <c r="N206" s="92"/>
      <c r="O206" s="92"/>
      <c r="P206" s="92"/>
      <c r="Q206" s="92"/>
      <c r="R206" s="92"/>
      <c r="S206" s="92"/>
      <c r="T206" s="92"/>
      <c r="U206" s="92"/>
      <c r="V206" s="92"/>
      <c r="W206" s="92"/>
      <c r="X206" s="92"/>
      <c r="Y206" s="92"/>
      <c r="Z206" s="92"/>
      <c r="AA206" s="92"/>
      <c r="AB206" s="92"/>
      <c r="AC206" s="92"/>
      <c r="AD206" s="92"/>
      <c r="AE206" s="92"/>
      <c r="AF206" s="92"/>
      <c r="AG206" s="92"/>
      <c r="AH206" s="92"/>
    </row>
    <row r="207" spans="1:34" x14ac:dyDescent="0.3">
      <c r="A207" s="92"/>
      <c r="B207" s="97"/>
      <c r="C207" s="94"/>
      <c r="D207" s="94"/>
      <c r="E207" s="94"/>
      <c r="F207" s="94"/>
      <c r="G207" s="94"/>
      <c r="H207" s="95"/>
      <c r="I207" s="94"/>
      <c r="J207" s="92"/>
      <c r="K207" s="92"/>
      <c r="L207" s="92"/>
      <c r="M207" s="92"/>
      <c r="N207" s="92"/>
      <c r="O207" s="92"/>
      <c r="P207" s="92"/>
      <c r="Q207" s="92"/>
      <c r="R207" s="92"/>
      <c r="S207" s="92"/>
      <c r="T207" s="92"/>
      <c r="U207" s="92"/>
      <c r="V207" s="92"/>
      <c r="W207" s="92"/>
      <c r="X207" s="92"/>
      <c r="Y207" s="92"/>
      <c r="Z207" s="92"/>
      <c r="AA207" s="92"/>
      <c r="AB207" s="92"/>
      <c r="AC207" s="92"/>
      <c r="AD207" s="92"/>
      <c r="AE207" s="92"/>
      <c r="AF207" s="92"/>
      <c r="AG207" s="92"/>
      <c r="AH207" s="92"/>
    </row>
    <row r="208" spans="1:34" x14ac:dyDescent="0.3">
      <c r="A208" s="92"/>
      <c r="B208" s="97"/>
      <c r="C208" s="94"/>
      <c r="D208" s="94"/>
      <c r="E208" s="94"/>
      <c r="F208" s="94"/>
      <c r="G208" s="94"/>
      <c r="H208" s="95"/>
      <c r="I208" s="94"/>
      <c r="J208" s="92"/>
      <c r="K208" s="92"/>
      <c r="L208" s="92"/>
      <c r="M208" s="92"/>
      <c r="N208" s="92"/>
      <c r="O208" s="92"/>
      <c r="P208" s="92"/>
      <c r="Q208" s="92"/>
      <c r="R208" s="92"/>
      <c r="S208" s="92"/>
      <c r="T208" s="92"/>
      <c r="U208" s="92"/>
      <c r="V208" s="92"/>
      <c r="W208" s="92"/>
      <c r="X208" s="92"/>
      <c r="Y208" s="92"/>
      <c r="Z208" s="92"/>
      <c r="AA208" s="92"/>
      <c r="AB208" s="92"/>
      <c r="AC208" s="92"/>
      <c r="AD208" s="92"/>
      <c r="AE208" s="92"/>
      <c r="AF208" s="92"/>
      <c r="AG208" s="92"/>
      <c r="AH208" s="92"/>
    </row>
    <row r="209" spans="1:34" x14ac:dyDescent="0.3">
      <c r="A209" s="92"/>
      <c r="B209" s="97"/>
      <c r="C209" s="94"/>
      <c r="D209" s="94"/>
      <c r="E209" s="94"/>
      <c r="F209" s="94"/>
      <c r="G209" s="94"/>
      <c r="H209" s="95"/>
      <c r="I209" s="94"/>
      <c r="J209" s="92"/>
      <c r="K209" s="92"/>
      <c r="L209" s="92"/>
      <c r="M209" s="92"/>
      <c r="N209" s="92"/>
      <c r="O209" s="92"/>
      <c r="P209" s="92"/>
      <c r="Q209" s="92"/>
      <c r="R209" s="92"/>
      <c r="S209" s="92"/>
      <c r="T209" s="92"/>
      <c r="U209" s="92"/>
      <c r="V209" s="92"/>
      <c r="W209" s="92"/>
      <c r="X209" s="92"/>
      <c r="Y209" s="92"/>
      <c r="Z209" s="92"/>
      <c r="AA209" s="92"/>
      <c r="AB209" s="92"/>
      <c r="AC209" s="92"/>
      <c r="AD209" s="92"/>
      <c r="AE209" s="92"/>
      <c r="AF209" s="92"/>
      <c r="AG209" s="92"/>
      <c r="AH209" s="92"/>
    </row>
    <row r="210" spans="1:34" x14ac:dyDescent="0.3">
      <c r="A210" s="92"/>
      <c r="B210" s="97"/>
      <c r="C210" s="94"/>
      <c r="D210" s="94"/>
      <c r="E210" s="94"/>
      <c r="F210" s="94"/>
      <c r="G210" s="94"/>
      <c r="H210" s="95"/>
      <c r="I210" s="94"/>
      <c r="J210" s="92"/>
      <c r="K210" s="92"/>
      <c r="L210" s="92"/>
      <c r="M210" s="92"/>
      <c r="N210" s="92"/>
      <c r="O210" s="92"/>
      <c r="P210" s="92"/>
      <c r="Q210" s="92"/>
      <c r="R210" s="92"/>
      <c r="S210" s="92"/>
      <c r="T210" s="92"/>
      <c r="U210" s="92"/>
      <c r="V210" s="92"/>
      <c r="W210" s="92"/>
      <c r="X210" s="92"/>
      <c r="Y210" s="92"/>
      <c r="Z210" s="92"/>
      <c r="AA210" s="92"/>
      <c r="AB210" s="92"/>
      <c r="AC210" s="92"/>
      <c r="AD210" s="92"/>
      <c r="AE210" s="92"/>
      <c r="AF210" s="92"/>
      <c r="AG210" s="92"/>
      <c r="AH210" s="92"/>
    </row>
    <row r="211" spans="1:34" x14ac:dyDescent="0.3">
      <c r="A211" s="92"/>
      <c r="B211" s="97"/>
      <c r="C211" s="94"/>
      <c r="D211" s="94"/>
      <c r="E211" s="94"/>
      <c r="F211" s="94"/>
      <c r="G211" s="94"/>
      <c r="H211" s="95"/>
      <c r="I211" s="94"/>
      <c r="J211" s="92"/>
      <c r="K211" s="92"/>
      <c r="L211" s="92"/>
      <c r="M211" s="92"/>
      <c r="N211" s="92"/>
      <c r="O211" s="92"/>
      <c r="P211" s="92"/>
      <c r="Q211" s="92"/>
      <c r="R211" s="92"/>
      <c r="S211" s="92"/>
      <c r="T211" s="92"/>
      <c r="U211" s="92"/>
      <c r="V211" s="92"/>
      <c r="W211" s="92"/>
      <c r="X211" s="92"/>
      <c r="Y211" s="92"/>
      <c r="Z211" s="92"/>
      <c r="AA211" s="92"/>
      <c r="AB211" s="92"/>
      <c r="AC211" s="92"/>
      <c r="AD211" s="92"/>
      <c r="AE211" s="92"/>
      <c r="AF211" s="92"/>
      <c r="AG211" s="92"/>
      <c r="AH211" s="92"/>
    </row>
    <row r="212" spans="1:34" x14ac:dyDescent="0.3">
      <c r="A212" s="92"/>
      <c r="B212" s="97"/>
      <c r="C212" s="94"/>
      <c r="D212" s="94"/>
      <c r="E212" s="94"/>
      <c r="F212" s="94"/>
      <c r="G212" s="94"/>
      <c r="H212" s="95"/>
      <c r="I212" s="94"/>
      <c r="J212" s="92"/>
      <c r="K212" s="92"/>
      <c r="L212" s="92"/>
      <c r="M212" s="92"/>
      <c r="N212" s="92"/>
      <c r="O212" s="92"/>
      <c r="P212" s="92"/>
      <c r="Q212" s="92"/>
      <c r="R212" s="92"/>
      <c r="S212" s="92"/>
      <c r="T212" s="92"/>
      <c r="U212" s="92"/>
      <c r="V212" s="92"/>
      <c r="W212" s="92"/>
      <c r="X212" s="92"/>
      <c r="Y212" s="92"/>
      <c r="Z212" s="92"/>
      <c r="AA212" s="92"/>
      <c r="AB212" s="92"/>
      <c r="AC212" s="92"/>
      <c r="AD212" s="92"/>
      <c r="AE212" s="92"/>
      <c r="AF212" s="92"/>
      <c r="AG212" s="92"/>
      <c r="AH212" s="92"/>
    </row>
    <row r="213" spans="1:34" x14ac:dyDescent="0.3">
      <c r="A213" s="92"/>
      <c r="B213" s="97"/>
      <c r="C213" s="94"/>
      <c r="D213" s="94"/>
      <c r="E213" s="94"/>
      <c r="F213" s="94"/>
      <c r="G213" s="94"/>
      <c r="H213" s="95"/>
      <c r="I213" s="94"/>
      <c r="J213" s="92"/>
      <c r="K213" s="92"/>
      <c r="L213" s="92"/>
      <c r="M213" s="92"/>
      <c r="N213" s="92"/>
      <c r="O213" s="92"/>
      <c r="P213" s="92"/>
      <c r="Q213" s="92"/>
      <c r="R213" s="92"/>
      <c r="S213" s="92"/>
      <c r="T213" s="92"/>
      <c r="U213" s="92"/>
      <c r="V213" s="92"/>
      <c r="W213" s="92"/>
      <c r="X213" s="92"/>
      <c r="Y213" s="92"/>
      <c r="Z213" s="92"/>
      <c r="AA213" s="92"/>
      <c r="AB213" s="92"/>
      <c r="AC213" s="92"/>
      <c r="AD213" s="92"/>
      <c r="AE213" s="92"/>
      <c r="AF213" s="92"/>
      <c r="AG213" s="92"/>
      <c r="AH213" s="92"/>
    </row>
    <row r="214" spans="1:34" x14ac:dyDescent="0.3">
      <c r="A214" s="92"/>
      <c r="B214" s="97"/>
      <c r="C214" s="94"/>
      <c r="D214" s="94"/>
      <c r="E214" s="94"/>
      <c r="F214" s="94"/>
      <c r="G214" s="94"/>
      <c r="H214" s="95"/>
      <c r="I214" s="94"/>
      <c r="J214" s="92"/>
      <c r="K214" s="92"/>
      <c r="L214" s="92"/>
      <c r="M214" s="92"/>
      <c r="N214" s="92"/>
      <c r="O214" s="92"/>
      <c r="P214" s="92"/>
      <c r="Q214" s="92"/>
      <c r="R214" s="92"/>
      <c r="S214" s="92"/>
      <c r="T214" s="92"/>
      <c r="U214" s="92"/>
      <c r="V214" s="92"/>
      <c r="W214" s="92"/>
      <c r="X214" s="92"/>
      <c r="Y214" s="92"/>
      <c r="Z214" s="92"/>
      <c r="AA214" s="92"/>
      <c r="AB214" s="92"/>
      <c r="AC214" s="92"/>
      <c r="AD214" s="92"/>
      <c r="AE214" s="92"/>
      <c r="AF214" s="92"/>
      <c r="AG214" s="92"/>
      <c r="AH214" s="92"/>
    </row>
    <row r="215" spans="1:34" x14ac:dyDescent="0.3">
      <c r="A215" s="92"/>
      <c r="B215" s="97"/>
      <c r="C215" s="94"/>
      <c r="D215" s="94"/>
      <c r="E215" s="94"/>
      <c r="F215" s="94"/>
      <c r="G215" s="94"/>
      <c r="H215" s="95"/>
      <c r="I215" s="94"/>
      <c r="J215" s="92"/>
      <c r="K215" s="92"/>
      <c r="L215" s="92"/>
      <c r="M215" s="92"/>
      <c r="N215" s="92"/>
      <c r="O215" s="92"/>
      <c r="P215" s="92"/>
      <c r="Q215" s="92"/>
      <c r="R215" s="92"/>
      <c r="S215" s="92"/>
      <c r="T215" s="92"/>
      <c r="U215" s="92"/>
      <c r="V215" s="92"/>
      <c r="W215" s="92"/>
      <c r="X215" s="92"/>
      <c r="Y215" s="92"/>
      <c r="Z215" s="92"/>
      <c r="AA215" s="92"/>
      <c r="AB215" s="92"/>
      <c r="AC215" s="92"/>
      <c r="AD215" s="92"/>
      <c r="AE215" s="92"/>
      <c r="AF215" s="92"/>
      <c r="AG215" s="92"/>
      <c r="AH215" s="92"/>
    </row>
    <row r="216" spans="1:34" x14ac:dyDescent="0.3">
      <c r="A216" s="92"/>
      <c r="B216" s="97"/>
      <c r="C216" s="94"/>
      <c r="D216" s="94"/>
      <c r="E216" s="94"/>
      <c r="F216" s="94"/>
      <c r="G216" s="94"/>
      <c r="H216" s="95"/>
      <c r="I216" s="94"/>
      <c r="J216" s="92"/>
      <c r="K216" s="92"/>
      <c r="L216" s="92"/>
      <c r="M216" s="92"/>
      <c r="N216" s="92"/>
      <c r="O216" s="92"/>
      <c r="P216" s="92"/>
      <c r="Q216" s="92"/>
      <c r="R216" s="92"/>
      <c r="S216" s="92"/>
      <c r="T216" s="92"/>
      <c r="U216" s="92"/>
      <c r="V216" s="92"/>
      <c r="W216" s="92"/>
      <c r="X216" s="92"/>
      <c r="Y216" s="92"/>
      <c r="Z216" s="92"/>
      <c r="AA216" s="92"/>
      <c r="AB216" s="92"/>
      <c r="AC216" s="92"/>
      <c r="AD216" s="92"/>
      <c r="AE216" s="92"/>
      <c r="AF216" s="92"/>
      <c r="AG216" s="92"/>
      <c r="AH216" s="92"/>
    </row>
    <row r="217" spans="1:34" x14ac:dyDescent="0.3">
      <c r="A217" s="92"/>
      <c r="B217" s="97"/>
      <c r="C217" s="94"/>
      <c r="D217" s="94"/>
      <c r="E217" s="94"/>
      <c r="F217" s="94"/>
      <c r="G217" s="94"/>
      <c r="H217" s="95"/>
      <c r="I217" s="94"/>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row>
    <row r="218" spans="1:34" x14ac:dyDescent="0.3">
      <c r="A218" s="92"/>
      <c r="B218" s="97"/>
      <c r="C218" s="94"/>
      <c r="D218" s="94"/>
      <c r="E218" s="94"/>
      <c r="F218" s="94"/>
      <c r="G218" s="94"/>
      <c r="H218" s="95"/>
      <c r="I218" s="94"/>
      <c r="J218" s="92"/>
      <c r="K218" s="92"/>
      <c r="L218" s="92"/>
      <c r="M218" s="92"/>
      <c r="N218" s="92"/>
      <c r="O218" s="92"/>
      <c r="P218" s="92"/>
      <c r="Q218" s="92"/>
      <c r="R218" s="92"/>
      <c r="S218" s="92"/>
      <c r="T218" s="92"/>
      <c r="U218" s="92"/>
      <c r="V218" s="92"/>
      <c r="W218" s="92"/>
      <c r="X218" s="92"/>
      <c r="Y218" s="92"/>
      <c r="Z218" s="92"/>
      <c r="AA218" s="92"/>
      <c r="AB218" s="92"/>
      <c r="AC218" s="92"/>
      <c r="AD218" s="92"/>
      <c r="AE218" s="92"/>
      <c r="AF218" s="92"/>
      <c r="AG218" s="92"/>
      <c r="AH218" s="92"/>
    </row>
    <row r="219" spans="1:34" x14ac:dyDescent="0.3">
      <c r="A219" s="92"/>
      <c r="B219" s="97"/>
      <c r="C219" s="94"/>
      <c r="D219" s="94"/>
      <c r="E219" s="94"/>
      <c r="F219" s="94"/>
      <c r="G219" s="94"/>
      <c r="H219" s="95"/>
      <c r="I219" s="94"/>
      <c r="J219" s="92"/>
      <c r="K219" s="92"/>
      <c r="L219" s="92"/>
      <c r="M219" s="92"/>
      <c r="N219" s="92"/>
      <c r="O219" s="92"/>
      <c r="P219" s="92"/>
      <c r="Q219" s="92"/>
      <c r="R219" s="92"/>
      <c r="S219" s="92"/>
      <c r="T219" s="92"/>
      <c r="U219" s="92"/>
      <c r="V219" s="92"/>
      <c r="W219" s="92"/>
      <c r="X219" s="92"/>
      <c r="Y219" s="92"/>
      <c r="Z219" s="92"/>
      <c r="AA219" s="92"/>
      <c r="AB219" s="92"/>
      <c r="AC219" s="92"/>
      <c r="AD219" s="92"/>
      <c r="AE219" s="92"/>
      <c r="AF219" s="92"/>
      <c r="AG219" s="92"/>
      <c r="AH219" s="92"/>
    </row>
    <row r="220" spans="1:34" x14ac:dyDescent="0.3">
      <c r="A220" s="92"/>
      <c r="B220" s="97"/>
      <c r="C220" s="94"/>
      <c r="D220" s="94"/>
      <c r="E220" s="94"/>
      <c r="F220" s="94"/>
      <c r="G220" s="94"/>
      <c r="H220" s="95"/>
      <c r="I220" s="94"/>
      <c r="J220" s="92"/>
      <c r="K220" s="92"/>
      <c r="L220" s="92"/>
      <c r="M220" s="92"/>
      <c r="N220" s="92"/>
      <c r="O220" s="92"/>
      <c r="P220" s="92"/>
      <c r="Q220" s="92"/>
      <c r="R220" s="92"/>
      <c r="S220" s="92"/>
      <c r="T220" s="92"/>
      <c r="U220" s="92"/>
      <c r="V220" s="92"/>
      <c r="W220" s="92"/>
      <c r="X220" s="92"/>
      <c r="Y220" s="92"/>
      <c r="Z220" s="92"/>
      <c r="AA220" s="92"/>
      <c r="AB220" s="92"/>
      <c r="AC220" s="92"/>
      <c r="AD220" s="92"/>
      <c r="AE220" s="92"/>
      <c r="AF220" s="92"/>
      <c r="AG220" s="92"/>
      <c r="AH220" s="92"/>
    </row>
    <row r="221" spans="1:34" x14ac:dyDescent="0.3">
      <c r="A221" s="92"/>
      <c r="B221" s="97"/>
      <c r="C221" s="94"/>
      <c r="D221" s="94"/>
      <c r="E221" s="94"/>
      <c r="F221" s="94"/>
      <c r="G221" s="94"/>
      <c r="H221" s="95"/>
      <c r="I221" s="94"/>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G221" s="92"/>
      <c r="AH221" s="92"/>
    </row>
    <row r="222" spans="1:34" x14ac:dyDescent="0.3">
      <c r="A222" s="92"/>
      <c r="B222" s="97"/>
      <c r="C222" s="94"/>
      <c r="D222" s="94"/>
      <c r="E222" s="94"/>
      <c r="F222" s="94"/>
      <c r="G222" s="94"/>
      <c r="H222" s="95"/>
      <c r="I222" s="94"/>
      <c r="J222" s="92"/>
      <c r="K222" s="92"/>
      <c r="L222" s="92"/>
      <c r="M222" s="92"/>
      <c r="N222" s="92"/>
      <c r="O222" s="92"/>
      <c r="P222" s="92"/>
      <c r="Q222" s="92"/>
      <c r="R222" s="92"/>
      <c r="S222" s="92"/>
      <c r="T222" s="92"/>
      <c r="U222" s="92"/>
      <c r="V222" s="92"/>
      <c r="W222" s="92"/>
      <c r="X222" s="92"/>
      <c r="Y222" s="92"/>
      <c r="Z222" s="92"/>
      <c r="AA222" s="92"/>
      <c r="AB222" s="92"/>
      <c r="AC222" s="92"/>
      <c r="AD222" s="92"/>
      <c r="AE222" s="92"/>
      <c r="AF222" s="92"/>
      <c r="AG222" s="92"/>
      <c r="AH222" s="92"/>
    </row>
    <row r="223" spans="1:34" x14ac:dyDescent="0.3">
      <c r="A223" s="92"/>
      <c r="B223" s="97"/>
      <c r="C223" s="94"/>
      <c r="D223" s="94"/>
      <c r="E223" s="94"/>
      <c r="F223" s="94"/>
      <c r="G223" s="94"/>
      <c r="H223" s="95"/>
      <c r="I223" s="94"/>
      <c r="J223" s="92"/>
      <c r="K223" s="92"/>
      <c r="L223" s="92"/>
      <c r="M223" s="92"/>
      <c r="N223" s="92"/>
      <c r="O223" s="92"/>
      <c r="P223" s="92"/>
      <c r="Q223" s="92"/>
      <c r="R223" s="92"/>
      <c r="S223" s="92"/>
      <c r="T223" s="92"/>
      <c r="U223" s="92"/>
      <c r="V223" s="92"/>
      <c r="W223" s="92"/>
      <c r="X223" s="92"/>
      <c r="Y223" s="92"/>
      <c r="Z223" s="92"/>
      <c r="AA223" s="92"/>
      <c r="AB223" s="92"/>
      <c r="AC223" s="92"/>
      <c r="AD223" s="92"/>
      <c r="AE223" s="92"/>
      <c r="AF223" s="92"/>
      <c r="AG223" s="92"/>
      <c r="AH223" s="92"/>
    </row>
    <row r="224" spans="1:34" x14ac:dyDescent="0.3">
      <c r="A224" s="92"/>
      <c r="B224" s="97"/>
      <c r="C224" s="94"/>
      <c r="D224" s="94"/>
      <c r="E224" s="94"/>
      <c r="F224" s="94"/>
      <c r="G224" s="94"/>
      <c r="H224" s="95"/>
      <c r="I224" s="94"/>
      <c r="J224" s="92"/>
      <c r="K224" s="92"/>
      <c r="L224" s="92"/>
      <c r="M224" s="92"/>
      <c r="N224" s="92"/>
      <c r="O224" s="92"/>
      <c r="P224" s="92"/>
      <c r="Q224" s="92"/>
      <c r="R224" s="92"/>
      <c r="S224" s="92"/>
      <c r="T224" s="92"/>
      <c r="U224" s="92"/>
      <c r="V224" s="92"/>
      <c r="W224" s="92"/>
      <c r="X224" s="92"/>
      <c r="Y224" s="92"/>
      <c r="Z224" s="92"/>
      <c r="AA224" s="92"/>
      <c r="AB224" s="92"/>
      <c r="AC224" s="92"/>
      <c r="AD224" s="92"/>
      <c r="AE224" s="92"/>
      <c r="AF224" s="92"/>
      <c r="AG224" s="92"/>
      <c r="AH224" s="92"/>
    </row>
    <row r="225" spans="1:34" x14ac:dyDescent="0.3">
      <c r="A225" s="92"/>
      <c r="B225" s="97"/>
      <c r="C225" s="94"/>
      <c r="D225" s="94"/>
      <c r="E225" s="94"/>
      <c r="F225" s="94"/>
      <c r="G225" s="94"/>
      <c r="H225" s="95"/>
      <c r="I225" s="94"/>
      <c r="J225" s="92"/>
      <c r="K225" s="92"/>
      <c r="L225" s="92"/>
      <c r="M225" s="92"/>
      <c r="N225" s="92"/>
      <c r="O225" s="92"/>
      <c r="P225" s="92"/>
      <c r="Q225" s="92"/>
      <c r="R225" s="92"/>
      <c r="S225" s="92"/>
      <c r="T225" s="92"/>
      <c r="U225" s="92"/>
      <c r="V225" s="92"/>
      <c r="W225" s="92"/>
      <c r="X225" s="92"/>
      <c r="Y225" s="92"/>
      <c r="Z225" s="92"/>
      <c r="AA225" s="92"/>
      <c r="AB225" s="92"/>
      <c r="AC225" s="92"/>
      <c r="AD225" s="92"/>
      <c r="AE225" s="92"/>
      <c r="AF225" s="92"/>
      <c r="AG225" s="92"/>
      <c r="AH225" s="92"/>
    </row>
    <row r="226" spans="1:34" x14ac:dyDescent="0.3">
      <c r="A226" s="92"/>
      <c r="B226" s="97"/>
      <c r="C226" s="94"/>
      <c r="D226" s="94"/>
      <c r="E226" s="94"/>
      <c r="F226" s="94"/>
      <c r="G226" s="94"/>
      <c r="H226" s="95"/>
      <c r="I226" s="94"/>
      <c r="J226" s="92"/>
      <c r="K226" s="92"/>
      <c r="L226" s="92"/>
      <c r="M226" s="92"/>
      <c r="N226" s="92"/>
      <c r="O226" s="92"/>
      <c r="P226" s="92"/>
      <c r="Q226" s="92"/>
      <c r="R226" s="92"/>
      <c r="S226" s="92"/>
      <c r="T226" s="92"/>
      <c r="U226" s="92"/>
      <c r="V226" s="92"/>
      <c r="W226" s="92"/>
      <c r="X226" s="92"/>
      <c r="Y226" s="92"/>
      <c r="Z226" s="92"/>
      <c r="AA226" s="92"/>
      <c r="AB226" s="92"/>
      <c r="AC226" s="92"/>
      <c r="AD226" s="92"/>
      <c r="AE226" s="92"/>
      <c r="AF226" s="92"/>
      <c r="AG226" s="92"/>
      <c r="AH226" s="92"/>
    </row>
    <row r="227" spans="1:34" x14ac:dyDescent="0.3">
      <c r="A227" s="92"/>
      <c r="B227" s="97"/>
      <c r="C227" s="94"/>
      <c r="D227" s="94"/>
      <c r="E227" s="94"/>
      <c r="F227" s="94"/>
      <c r="G227" s="94"/>
      <c r="H227" s="95"/>
      <c r="I227" s="94"/>
      <c r="J227" s="92"/>
      <c r="K227" s="92"/>
      <c r="L227" s="92"/>
      <c r="M227" s="92"/>
      <c r="N227" s="92"/>
      <c r="O227" s="92"/>
      <c r="P227" s="92"/>
      <c r="Q227" s="92"/>
      <c r="R227" s="92"/>
      <c r="S227" s="92"/>
      <c r="T227" s="92"/>
      <c r="U227" s="92"/>
      <c r="V227" s="92"/>
      <c r="W227" s="92"/>
      <c r="X227" s="92"/>
      <c r="Y227" s="92"/>
      <c r="Z227" s="92"/>
      <c r="AA227" s="92"/>
      <c r="AB227" s="92"/>
      <c r="AC227" s="92"/>
      <c r="AD227" s="92"/>
      <c r="AE227" s="92"/>
      <c r="AF227" s="92"/>
      <c r="AG227" s="92"/>
      <c r="AH227" s="92"/>
    </row>
    <row r="228" spans="1:34" x14ac:dyDescent="0.3">
      <c r="A228" s="92"/>
      <c r="B228" s="94"/>
      <c r="C228" s="94"/>
      <c r="D228" s="94"/>
      <c r="E228" s="94"/>
      <c r="F228" s="94"/>
      <c r="G228" s="94"/>
      <c r="H228" s="95"/>
      <c r="I228" s="94"/>
      <c r="J228" s="92"/>
      <c r="K228" s="92"/>
      <c r="L228" s="92"/>
      <c r="M228" s="92"/>
      <c r="N228" s="92"/>
      <c r="O228" s="92"/>
      <c r="P228" s="92"/>
      <c r="Q228" s="92"/>
      <c r="R228" s="92"/>
      <c r="S228" s="92"/>
      <c r="T228" s="92"/>
      <c r="U228" s="92"/>
      <c r="V228" s="92"/>
      <c r="W228" s="92"/>
      <c r="X228" s="92"/>
      <c r="Y228" s="92"/>
      <c r="Z228" s="92"/>
      <c r="AA228" s="92"/>
      <c r="AB228" s="92"/>
      <c r="AC228" s="92"/>
      <c r="AD228" s="92"/>
      <c r="AE228" s="92"/>
      <c r="AF228" s="92"/>
      <c r="AG228" s="92"/>
      <c r="AH228" s="92"/>
    </row>
    <row r="229" spans="1:34" x14ac:dyDescent="0.3">
      <c r="A229" s="92"/>
      <c r="B229" s="94"/>
      <c r="C229" s="94"/>
      <c r="D229" s="94"/>
      <c r="E229" s="94"/>
      <c r="F229" s="94"/>
      <c r="G229" s="94"/>
      <c r="H229" s="95"/>
      <c r="I229" s="94"/>
      <c r="J229" s="92"/>
      <c r="K229" s="92"/>
      <c r="L229" s="92"/>
      <c r="M229" s="92"/>
      <c r="N229" s="92"/>
      <c r="O229" s="92"/>
      <c r="P229" s="92"/>
      <c r="Q229" s="92"/>
      <c r="R229" s="92"/>
      <c r="S229" s="92"/>
      <c r="T229" s="92"/>
      <c r="U229" s="92"/>
      <c r="V229" s="92"/>
      <c r="W229" s="92"/>
      <c r="X229" s="92"/>
      <c r="Y229" s="92"/>
      <c r="Z229" s="92"/>
      <c r="AA229" s="92"/>
      <c r="AB229" s="92"/>
      <c r="AC229" s="92"/>
      <c r="AD229" s="92"/>
      <c r="AE229" s="92"/>
      <c r="AF229" s="92"/>
      <c r="AG229" s="92"/>
      <c r="AH229" s="92"/>
    </row>
    <row r="230" spans="1:34" x14ac:dyDescent="0.3">
      <c r="A230" s="92"/>
      <c r="B230" s="94"/>
      <c r="C230" s="94"/>
      <c r="D230" s="94"/>
      <c r="E230" s="94"/>
      <c r="F230" s="94"/>
      <c r="G230" s="94"/>
      <c r="H230" s="95"/>
      <c r="I230" s="94"/>
      <c r="J230" s="92"/>
      <c r="K230" s="92"/>
      <c r="L230" s="92"/>
      <c r="M230" s="92"/>
      <c r="N230" s="92"/>
      <c r="O230" s="92"/>
      <c r="P230" s="92"/>
      <c r="Q230" s="92"/>
      <c r="R230" s="92"/>
      <c r="S230" s="92"/>
      <c r="T230" s="92"/>
      <c r="U230" s="92"/>
      <c r="V230" s="92"/>
      <c r="W230" s="92"/>
      <c r="X230" s="92"/>
      <c r="Y230" s="92"/>
      <c r="Z230" s="92"/>
      <c r="AA230" s="92"/>
      <c r="AB230" s="92"/>
      <c r="AC230" s="92"/>
      <c r="AD230" s="92"/>
      <c r="AE230" s="92"/>
      <c r="AF230" s="92"/>
      <c r="AG230" s="92"/>
      <c r="AH230" s="92"/>
    </row>
    <row r="231" spans="1:34" x14ac:dyDescent="0.3">
      <c r="A231" s="92"/>
      <c r="B231" s="94"/>
      <c r="C231" s="94"/>
      <c r="D231" s="94"/>
      <c r="E231" s="94"/>
      <c r="F231" s="94"/>
      <c r="G231" s="94"/>
      <c r="H231" s="95"/>
      <c r="I231" s="94"/>
      <c r="J231" s="92"/>
      <c r="K231" s="92"/>
      <c r="L231" s="92"/>
      <c r="M231" s="92"/>
      <c r="N231" s="92"/>
      <c r="O231" s="92"/>
      <c r="P231" s="92"/>
      <c r="Q231" s="92"/>
      <c r="R231" s="92"/>
      <c r="S231" s="92"/>
      <c r="T231" s="92"/>
      <c r="U231" s="92"/>
      <c r="V231" s="92"/>
      <c r="W231" s="92"/>
      <c r="X231" s="92"/>
      <c r="Y231" s="92"/>
      <c r="Z231" s="92"/>
      <c r="AA231" s="92"/>
      <c r="AB231" s="92"/>
      <c r="AC231" s="92"/>
      <c r="AD231" s="92"/>
      <c r="AE231" s="92"/>
      <c r="AF231" s="92"/>
      <c r="AG231" s="92"/>
      <c r="AH231" s="92"/>
    </row>
    <row r="232" spans="1:34" x14ac:dyDescent="0.3">
      <c r="A232" s="92"/>
      <c r="B232" s="94"/>
      <c r="C232" s="94"/>
      <c r="D232" s="94"/>
      <c r="E232" s="94"/>
      <c r="F232" s="94"/>
      <c r="G232" s="94"/>
      <c r="H232" s="95"/>
      <c r="I232" s="94"/>
      <c r="J232" s="92"/>
      <c r="K232" s="92"/>
      <c r="L232" s="92"/>
      <c r="M232" s="92"/>
      <c r="N232" s="92"/>
      <c r="O232" s="92"/>
      <c r="P232" s="92"/>
      <c r="Q232" s="92"/>
      <c r="R232" s="92"/>
      <c r="S232" s="92"/>
      <c r="T232" s="92"/>
      <c r="U232" s="92"/>
      <c r="V232" s="92"/>
      <c r="W232" s="92"/>
      <c r="X232" s="92"/>
      <c r="Y232" s="92"/>
      <c r="Z232" s="92"/>
      <c r="AA232" s="92"/>
      <c r="AB232" s="92"/>
      <c r="AC232" s="92"/>
      <c r="AD232" s="92"/>
      <c r="AE232" s="92"/>
      <c r="AF232" s="92"/>
      <c r="AG232" s="92"/>
      <c r="AH232" s="92"/>
    </row>
    <row r="233" spans="1:34" x14ac:dyDescent="0.3">
      <c r="A233" s="92"/>
      <c r="B233" s="94"/>
      <c r="C233" s="94"/>
      <c r="D233" s="94"/>
      <c r="E233" s="94"/>
      <c r="F233" s="94"/>
      <c r="G233" s="94"/>
      <c r="H233" s="95"/>
      <c r="I233" s="94"/>
      <c r="J233" s="92"/>
      <c r="K233" s="92"/>
      <c r="L233" s="92"/>
      <c r="M233" s="92"/>
      <c r="N233" s="92"/>
      <c r="O233" s="92"/>
      <c r="P233" s="92"/>
      <c r="Q233" s="92"/>
      <c r="R233" s="92"/>
      <c r="S233" s="92"/>
      <c r="T233" s="92"/>
      <c r="U233" s="92"/>
      <c r="V233" s="92"/>
      <c r="W233" s="92"/>
      <c r="X233" s="92"/>
      <c r="Y233" s="92"/>
      <c r="Z233" s="92"/>
      <c r="AA233" s="92"/>
      <c r="AB233" s="92"/>
      <c r="AC233" s="92"/>
      <c r="AD233" s="92"/>
      <c r="AE233" s="92"/>
      <c r="AF233" s="92"/>
      <c r="AG233" s="92"/>
      <c r="AH233" s="92"/>
    </row>
    <row r="234" spans="1:34" x14ac:dyDescent="0.3">
      <c r="A234" s="92"/>
      <c r="B234" s="94"/>
      <c r="C234" s="94"/>
      <c r="D234" s="94"/>
      <c r="E234" s="94"/>
      <c r="F234" s="94"/>
      <c r="G234" s="94"/>
      <c r="H234" s="95"/>
      <c r="I234" s="94"/>
      <c r="J234" s="92"/>
      <c r="K234" s="92"/>
      <c r="L234" s="92"/>
      <c r="M234" s="92"/>
      <c r="N234" s="92"/>
      <c r="O234" s="92"/>
      <c r="P234" s="92"/>
      <c r="Q234" s="92"/>
      <c r="R234" s="92"/>
      <c r="S234" s="92"/>
      <c r="T234" s="92"/>
      <c r="U234" s="92"/>
      <c r="V234" s="92"/>
      <c r="W234" s="92"/>
      <c r="X234" s="92"/>
      <c r="Y234" s="92"/>
      <c r="Z234" s="92"/>
      <c r="AA234" s="92"/>
      <c r="AB234" s="92"/>
      <c r="AC234" s="92"/>
      <c r="AD234" s="92"/>
      <c r="AE234" s="92"/>
      <c r="AF234" s="92"/>
      <c r="AG234" s="92"/>
      <c r="AH234" s="92"/>
    </row>
    <row r="235" spans="1:34" x14ac:dyDescent="0.3">
      <c r="A235" s="92"/>
      <c r="B235" s="94"/>
      <c r="C235" s="94"/>
      <c r="D235" s="94"/>
      <c r="E235" s="94"/>
      <c r="F235" s="94"/>
      <c r="G235" s="94"/>
      <c r="H235" s="95"/>
      <c r="I235" s="94"/>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row>
    <row r="236" spans="1:34" x14ac:dyDescent="0.3">
      <c r="A236" s="92"/>
      <c r="B236" s="94"/>
      <c r="C236" s="94"/>
      <c r="D236" s="94"/>
      <c r="E236" s="94"/>
      <c r="F236" s="94"/>
      <c r="G236" s="94"/>
      <c r="H236" s="95"/>
      <c r="I236" s="94"/>
      <c r="J236" s="92"/>
      <c r="K236" s="92"/>
      <c r="L236" s="92"/>
      <c r="M236" s="92"/>
      <c r="N236" s="92"/>
      <c r="O236" s="92"/>
      <c r="P236" s="92"/>
      <c r="Q236" s="92"/>
      <c r="R236" s="92"/>
      <c r="S236" s="92"/>
      <c r="T236" s="92"/>
      <c r="U236" s="92"/>
      <c r="V236" s="92"/>
      <c r="W236" s="92"/>
      <c r="X236" s="92"/>
      <c r="Y236" s="92"/>
      <c r="Z236" s="92"/>
      <c r="AA236" s="92"/>
      <c r="AB236" s="92"/>
      <c r="AC236" s="92"/>
      <c r="AD236" s="92"/>
      <c r="AE236" s="92"/>
      <c r="AF236" s="92"/>
      <c r="AG236" s="92"/>
      <c r="AH236" s="92"/>
    </row>
    <row r="237" spans="1:34" x14ac:dyDescent="0.3">
      <c r="A237" s="92"/>
      <c r="B237" s="94"/>
      <c r="C237" s="94"/>
      <c r="D237" s="94"/>
      <c r="E237" s="94"/>
      <c r="F237" s="94"/>
      <c r="G237" s="94"/>
      <c r="H237" s="95"/>
      <c r="I237" s="94"/>
      <c r="J237" s="92"/>
      <c r="K237" s="92"/>
      <c r="L237" s="92"/>
      <c r="M237" s="92"/>
      <c r="N237" s="92"/>
      <c r="O237" s="92"/>
      <c r="P237" s="92"/>
      <c r="Q237" s="92"/>
      <c r="R237" s="92"/>
      <c r="S237" s="92"/>
      <c r="T237" s="92"/>
      <c r="U237" s="92"/>
      <c r="V237" s="92"/>
      <c r="W237" s="92"/>
      <c r="X237" s="92"/>
      <c r="Y237" s="92"/>
      <c r="Z237" s="92"/>
      <c r="AA237" s="92"/>
      <c r="AB237" s="92"/>
      <c r="AC237" s="92"/>
      <c r="AD237" s="92"/>
      <c r="AE237" s="92"/>
      <c r="AF237" s="92"/>
      <c r="AG237" s="92"/>
      <c r="AH237" s="92"/>
    </row>
    <row r="238" spans="1:34" x14ac:dyDescent="0.3">
      <c r="A238" s="92"/>
      <c r="B238" s="94"/>
      <c r="C238" s="94"/>
      <c r="D238" s="94"/>
      <c r="E238" s="94"/>
      <c r="F238" s="94"/>
      <c r="G238" s="94"/>
      <c r="H238" s="95"/>
      <c r="I238" s="94"/>
      <c r="J238" s="92"/>
      <c r="K238" s="92"/>
      <c r="L238" s="92"/>
      <c r="M238" s="92"/>
      <c r="N238" s="92"/>
      <c r="O238" s="92"/>
      <c r="P238" s="92"/>
      <c r="Q238" s="92"/>
      <c r="R238" s="92"/>
      <c r="S238" s="92"/>
      <c r="T238" s="92"/>
      <c r="U238" s="92"/>
      <c r="V238" s="92"/>
      <c r="W238" s="92"/>
      <c r="X238" s="92"/>
      <c r="Y238" s="92"/>
      <c r="Z238" s="92"/>
      <c r="AA238" s="92"/>
      <c r="AB238" s="92"/>
      <c r="AC238" s="92"/>
      <c r="AD238" s="92"/>
      <c r="AE238" s="92"/>
      <c r="AF238" s="92"/>
      <c r="AG238" s="92"/>
      <c r="AH238" s="92"/>
    </row>
    <row r="239" spans="1:34" x14ac:dyDescent="0.3">
      <c r="A239" s="92"/>
      <c r="B239" s="94"/>
      <c r="C239" s="94"/>
      <c r="D239" s="94"/>
      <c r="E239" s="94"/>
      <c r="F239" s="94"/>
      <c r="G239" s="94"/>
      <c r="H239" s="95"/>
      <c r="I239" s="94"/>
      <c r="J239" s="92"/>
      <c r="K239" s="92"/>
      <c r="L239" s="92"/>
      <c r="M239" s="92"/>
      <c r="N239" s="92"/>
      <c r="O239" s="92"/>
      <c r="P239" s="92"/>
      <c r="Q239" s="92"/>
      <c r="R239" s="92"/>
      <c r="S239" s="92"/>
      <c r="T239" s="92"/>
      <c r="U239" s="92"/>
      <c r="V239" s="92"/>
      <c r="W239" s="92"/>
      <c r="X239" s="92"/>
      <c r="Y239" s="92"/>
      <c r="Z239" s="92"/>
      <c r="AA239" s="92"/>
      <c r="AB239" s="92"/>
      <c r="AC239" s="92"/>
      <c r="AD239" s="92"/>
      <c r="AE239" s="92"/>
      <c r="AF239" s="92"/>
      <c r="AG239" s="92"/>
      <c r="AH239" s="92"/>
    </row>
    <row r="240" spans="1:34" x14ac:dyDescent="0.3">
      <c r="A240" s="92"/>
      <c r="B240" s="94"/>
      <c r="C240" s="94"/>
      <c r="D240" s="94"/>
      <c r="E240" s="94"/>
      <c r="F240" s="94"/>
      <c r="G240" s="94"/>
      <c r="H240" s="95"/>
      <c r="I240" s="94"/>
      <c r="J240" s="92"/>
      <c r="K240" s="92"/>
      <c r="L240" s="92"/>
      <c r="M240" s="92"/>
      <c r="N240" s="92"/>
      <c r="O240" s="92"/>
      <c r="P240" s="92"/>
      <c r="Q240" s="92"/>
      <c r="R240" s="92"/>
      <c r="S240" s="92"/>
      <c r="T240" s="92"/>
      <c r="U240" s="92"/>
      <c r="V240" s="92"/>
      <c r="W240" s="92"/>
      <c r="X240" s="92"/>
      <c r="Y240" s="92"/>
      <c r="Z240" s="92"/>
      <c r="AA240" s="92"/>
      <c r="AB240" s="92"/>
      <c r="AC240" s="92"/>
      <c r="AD240" s="92"/>
      <c r="AE240" s="92"/>
      <c r="AF240" s="92"/>
      <c r="AG240" s="92"/>
      <c r="AH240" s="92"/>
    </row>
    <row r="241" spans="1:34" x14ac:dyDescent="0.3">
      <c r="A241" s="92"/>
      <c r="B241" s="94"/>
      <c r="C241" s="94"/>
      <c r="D241" s="94"/>
      <c r="E241" s="94"/>
      <c r="F241" s="94"/>
      <c r="G241" s="94"/>
      <c r="H241" s="95"/>
      <c r="I241" s="94"/>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row>
    <row r="242" spans="1:34" x14ac:dyDescent="0.3">
      <c r="A242" s="92"/>
      <c r="B242" s="94"/>
      <c r="C242" s="94"/>
      <c r="D242" s="94"/>
      <c r="E242" s="94"/>
      <c r="F242" s="94"/>
      <c r="G242" s="94"/>
      <c r="H242" s="95"/>
      <c r="I242" s="94"/>
      <c r="J242" s="92"/>
      <c r="K242" s="92"/>
      <c r="L242" s="92"/>
      <c r="M242" s="92"/>
      <c r="N242" s="92"/>
      <c r="O242" s="92"/>
      <c r="P242" s="92"/>
      <c r="Q242" s="92"/>
      <c r="R242" s="92"/>
      <c r="S242" s="92"/>
      <c r="T242" s="92"/>
      <c r="U242" s="92"/>
      <c r="V242" s="92"/>
      <c r="W242" s="92"/>
      <c r="X242" s="92"/>
      <c r="Y242" s="92"/>
      <c r="Z242" s="92"/>
      <c r="AA242" s="92"/>
      <c r="AB242" s="92"/>
      <c r="AC242" s="92"/>
      <c r="AD242" s="92"/>
      <c r="AE242" s="92"/>
      <c r="AF242" s="92"/>
      <c r="AG242" s="92"/>
      <c r="AH242" s="92"/>
    </row>
    <row r="243" spans="1:34" x14ac:dyDescent="0.3">
      <c r="A243" s="92"/>
      <c r="B243" s="94"/>
      <c r="C243" s="94"/>
      <c r="D243" s="94"/>
      <c r="E243" s="94"/>
      <c r="F243" s="94"/>
      <c r="G243" s="94"/>
      <c r="H243" s="95"/>
      <c r="I243" s="94"/>
      <c r="J243" s="92"/>
      <c r="K243" s="92"/>
      <c r="L243" s="92"/>
      <c r="M243" s="92"/>
      <c r="N243" s="92"/>
      <c r="O243" s="92"/>
      <c r="P243" s="92"/>
      <c r="Q243" s="92"/>
      <c r="R243" s="92"/>
      <c r="S243" s="92"/>
      <c r="T243" s="92"/>
      <c r="U243" s="92"/>
      <c r="V243" s="92"/>
      <c r="W243" s="92"/>
      <c r="X243" s="92"/>
      <c r="Y243" s="92"/>
      <c r="Z243" s="92"/>
      <c r="AA243" s="92"/>
      <c r="AB243" s="92"/>
      <c r="AC243" s="92"/>
      <c r="AD243" s="92"/>
      <c r="AE243" s="92"/>
      <c r="AF243" s="92"/>
      <c r="AG243" s="92"/>
      <c r="AH243" s="92"/>
    </row>
    <row r="244" spans="1:34" x14ac:dyDescent="0.3">
      <c r="A244" s="92"/>
      <c r="B244" s="94"/>
      <c r="C244" s="94"/>
      <c r="D244" s="94"/>
      <c r="E244" s="94"/>
      <c r="F244" s="94"/>
      <c r="G244" s="94"/>
      <c r="H244" s="95"/>
      <c r="I244" s="94"/>
      <c r="J244" s="92"/>
      <c r="K244" s="92"/>
      <c r="L244" s="92"/>
      <c r="M244" s="92"/>
      <c r="N244" s="92"/>
      <c r="O244" s="92"/>
      <c r="P244" s="92"/>
      <c r="Q244" s="92"/>
      <c r="R244" s="92"/>
      <c r="S244" s="92"/>
      <c r="T244" s="92"/>
      <c r="U244" s="92"/>
      <c r="V244" s="92"/>
      <c r="W244" s="92"/>
      <c r="X244" s="92"/>
      <c r="Y244" s="92"/>
      <c r="Z244" s="92"/>
      <c r="AA244" s="92"/>
      <c r="AB244" s="92"/>
      <c r="AC244" s="92"/>
      <c r="AD244" s="92"/>
      <c r="AE244" s="92"/>
      <c r="AF244" s="92"/>
      <c r="AG244" s="92"/>
      <c r="AH244" s="92"/>
    </row>
    <row r="245" spans="1:34" x14ac:dyDescent="0.3">
      <c r="A245" s="92"/>
      <c r="B245" s="94"/>
      <c r="C245" s="94"/>
      <c r="D245" s="94"/>
      <c r="E245" s="94"/>
      <c r="F245" s="94"/>
      <c r="G245" s="94"/>
      <c r="H245" s="95"/>
      <c r="I245" s="94"/>
      <c r="J245" s="92"/>
      <c r="K245" s="92"/>
      <c r="L245" s="92"/>
      <c r="M245" s="92"/>
      <c r="N245" s="92"/>
      <c r="O245" s="92"/>
      <c r="P245" s="92"/>
      <c r="Q245" s="92"/>
      <c r="R245" s="92"/>
      <c r="S245" s="92"/>
      <c r="T245" s="92"/>
      <c r="U245" s="92"/>
      <c r="V245" s="92"/>
      <c r="W245" s="92"/>
      <c r="X245" s="92"/>
      <c r="Y245" s="92"/>
      <c r="Z245" s="92"/>
      <c r="AA245" s="92"/>
      <c r="AB245" s="92"/>
      <c r="AC245" s="92"/>
      <c r="AD245" s="92"/>
      <c r="AE245" s="92"/>
      <c r="AF245" s="92"/>
      <c r="AG245" s="92"/>
      <c r="AH245" s="92"/>
    </row>
    <row r="246" spans="1:34" x14ac:dyDescent="0.3">
      <c r="A246" s="92"/>
      <c r="B246" s="94"/>
      <c r="C246" s="94"/>
      <c r="D246" s="94"/>
      <c r="E246" s="94"/>
      <c r="F246" s="94"/>
      <c r="G246" s="94"/>
      <c r="H246" s="95"/>
      <c r="I246" s="94"/>
      <c r="J246" s="92"/>
      <c r="K246" s="92"/>
      <c r="L246" s="92"/>
      <c r="M246" s="92"/>
      <c r="N246" s="92"/>
      <c r="O246" s="92"/>
      <c r="P246" s="92"/>
      <c r="Q246" s="92"/>
      <c r="R246" s="92"/>
      <c r="S246" s="92"/>
      <c r="T246" s="92"/>
      <c r="U246" s="92"/>
      <c r="V246" s="92"/>
      <c r="W246" s="92"/>
      <c r="X246" s="92"/>
      <c r="Y246" s="92"/>
      <c r="Z246" s="92"/>
      <c r="AA246" s="92"/>
      <c r="AB246" s="92"/>
      <c r="AC246" s="92"/>
      <c r="AD246" s="92"/>
      <c r="AE246" s="92"/>
      <c r="AF246" s="92"/>
      <c r="AG246" s="92"/>
      <c r="AH246" s="92"/>
    </row>
    <row r="247" spans="1:34" x14ac:dyDescent="0.3">
      <c r="A247" s="92"/>
      <c r="B247" s="94"/>
      <c r="C247" s="94"/>
      <c r="D247" s="94"/>
      <c r="E247" s="94"/>
      <c r="F247" s="94"/>
      <c r="G247" s="94"/>
      <c r="H247" s="95"/>
      <c r="I247" s="94"/>
      <c r="J247" s="92"/>
      <c r="K247" s="92"/>
      <c r="L247" s="92"/>
      <c r="M247" s="92"/>
      <c r="N247" s="92"/>
      <c r="O247" s="92"/>
      <c r="P247" s="92"/>
      <c r="Q247" s="92"/>
      <c r="R247" s="92"/>
      <c r="S247" s="92"/>
      <c r="T247" s="92"/>
      <c r="U247" s="92"/>
      <c r="V247" s="92"/>
      <c r="W247" s="92"/>
      <c r="X247" s="92"/>
      <c r="Y247" s="92"/>
      <c r="Z247" s="92"/>
      <c r="AA247" s="92"/>
      <c r="AB247" s="92"/>
      <c r="AC247" s="92"/>
      <c r="AD247" s="92"/>
      <c r="AE247" s="92"/>
      <c r="AF247" s="92"/>
      <c r="AG247" s="92"/>
      <c r="AH247" s="92"/>
    </row>
    <row r="248" spans="1:34" x14ac:dyDescent="0.3">
      <c r="A248" s="92"/>
      <c r="B248" s="94"/>
      <c r="C248" s="94"/>
      <c r="D248" s="94"/>
      <c r="E248" s="94"/>
      <c r="F248" s="94"/>
      <c r="G248" s="94"/>
      <c r="H248" s="95"/>
      <c r="I248" s="94"/>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row>
  </sheetData>
  <sheetProtection formatCells="0" formatColumns="0" formatRows="0" insertColumns="0" insertHyperlinks="0" deleteColumns="0" sort="0" autoFilter="0" pivotTables="0"/>
  <mergeCells count="63">
    <mergeCell ref="H13:J14"/>
    <mergeCell ref="B178:G178"/>
    <mergeCell ref="B18:G20"/>
    <mergeCell ref="B22:G24"/>
    <mergeCell ref="B34:G36"/>
    <mergeCell ref="B177:G177"/>
    <mergeCell ref="F171:G172"/>
    <mergeCell ref="C173:C174"/>
    <mergeCell ref="D173:D174"/>
    <mergeCell ref="B176:G176"/>
    <mergeCell ref="B134:C134"/>
    <mergeCell ref="B138:C138"/>
    <mergeCell ref="B126:G126"/>
    <mergeCell ref="B137:C137"/>
    <mergeCell ref="B127:E127"/>
    <mergeCell ref="B106:G106"/>
    <mergeCell ref="B136:C136"/>
    <mergeCell ref="D13:G13"/>
    <mergeCell ref="D14:G14"/>
    <mergeCell ref="B129:E129"/>
    <mergeCell ref="B1:G1"/>
    <mergeCell ref="B2:G2"/>
    <mergeCell ref="B3:G3"/>
    <mergeCell ref="D4:G4"/>
    <mergeCell ref="D10:G10"/>
    <mergeCell ref="D9:G9"/>
    <mergeCell ref="D8:G8"/>
    <mergeCell ref="D7:G7"/>
    <mergeCell ref="D5:G5"/>
    <mergeCell ref="D15:G15"/>
    <mergeCell ref="D16:G16"/>
    <mergeCell ref="B180:F180"/>
    <mergeCell ref="B124:G125"/>
    <mergeCell ref="D39:D40"/>
    <mergeCell ref="B139:C139"/>
    <mergeCell ref="B140:C140"/>
    <mergeCell ref="B141:C141"/>
    <mergeCell ref="B132:C132"/>
    <mergeCell ref="B133:C133"/>
    <mergeCell ref="B142:C142"/>
    <mergeCell ref="C39:C40"/>
    <mergeCell ref="B144:F144"/>
    <mergeCell ref="B145:F145"/>
    <mergeCell ref="B123:G123"/>
    <mergeCell ref="B131:C131"/>
    <mergeCell ref="B41:G41"/>
    <mergeCell ref="B89:G89"/>
    <mergeCell ref="J54:K54"/>
    <mergeCell ref="J146:K146"/>
    <mergeCell ref="J145:K145"/>
    <mergeCell ref="A2:A6"/>
    <mergeCell ref="H175:H176"/>
    <mergeCell ref="A7:A32"/>
    <mergeCell ref="D11:G11"/>
    <mergeCell ref="H34:H35"/>
    <mergeCell ref="B38:G38"/>
    <mergeCell ref="B13:C13"/>
    <mergeCell ref="D37:G37"/>
    <mergeCell ref="B39:B40"/>
    <mergeCell ref="G39:G40"/>
    <mergeCell ref="E39:E40"/>
    <mergeCell ref="B135:C135"/>
    <mergeCell ref="B72:G72"/>
  </mergeCells>
  <conditionalFormatting sqref="B41:G41 B72:G72 B89:G89">
    <cfRule type="containsText" dxfId="33" priority="23" operator="containsText" text="NAME">
      <formula>NOT(ISERROR(SEARCH("NAME",B41)))</formula>
    </cfRule>
    <cfRule type="containsText" dxfId="32" priority="26" operator="containsText" text="INSERT">
      <formula>NOT(ISERROR(SEARCH("INSERT",B41)))</formula>
    </cfRule>
  </conditionalFormatting>
  <conditionalFormatting sqref="B42:G71">
    <cfRule type="expression" dxfId="31" priority="3">
      <formula>$H37="Added person"</formula>
    </cfRule>
    <cfRule type="expression" dxfId="30" priority="4">
      <formula>$H37="Removed Person"</formula>
    </cfRule>
  </conditionalFormatting>
  <conditionalFormatting sqref="B72:G76">
    <cfRule type="expression" dxfId="29" priority="49">
      <formula>$H58="Added person"</formula>
    </cfRule>
    <cfRule type="expression" dxfId="28" priority="50">
      <formula>$H58="Removed Person"</formula>
    </cfRule>
  </conditionalFormatting>
  <conditionalFormatting sqref="B77:G122">
    <cfRule type="expression" dxfId="27" priority="7">
      <formula>$H72="Added person"</formula>
    </cfRule>
    <cfRule type="expression" dxfId="26" priority="8">
      <formula>$H72="Removed Person"</formula>
    </cfRule>
  </conditionalFormatting>
  <conditionalFormatting sqref="B106:G106">
    <cfRule type="containsText" dxfId="25" priority="13" operator="containsText" text="NAME">
      <formula>NOT(ISERROR(SEARCH("NAME",B106)))</formula>
    </cfRule>
    <cfRule type="containsText" dxfId="24" priority="14" operator="containsText" text="INSERT">
      <formula>NOT(ISERROR(SEARCH("INSERT",B106)))</formula>
    </cfRule>
  </conditionalFormatting>
  <conditionalFormatting sqref="C41:C71">
    <cfRule type="expression" dxfId="23" priority="2">
      <formula>$H36="Updated Position (no rate change)"</formula>
    </cfRule>
  </conditionalFormatting>
  <conditionalFormatting sqref="C72:C76">
    <cfRule type="expression" dxfId="22" priority="42">
      <formula>$H58="Updated Position (no rate change)"</formula>
    </cfRule>
  </conditionalFormatting>
  <conditionalFormatting sqref="C77:C122">
    <cfRule type="expression" dxfId="21" priority="6">
      <formula>$H72="Updated Position (no rate change)"</formula>
    </cfRule>
  </conditionalFormatting>
  <conditionalFormatting sqref="C42:G71">
    <cfRule type="expression" dxfId="20" priority="1">
      <formula>$H37="Updated Position (decreased rate change)"</formula>
    </cfRule>
  </conditionalFormatting>
  <conditionalFormatting sqref="C72:G76">
    <cfRule type="expression" dxfId="19" priority="45">
      <formula>$H58="Updated Position (decreased rate change)"</formula>
    </cfRule>
  </conditionalFormatting>
  <conditionalFormatting sqref="C77:G122">
    <cfRule type="expression" dxfId="18" priority="5">
      <formula>$H72="Updated Position (decreased rate change)"</formula>
    </cfRule>
  </conditionalFormatting>
  <conditionalFormatting sqref="E173:E174">
    <cfRule type="cellIs" dxfId="17" priority="25" operator="lessThan">
      <formula>$H168</formula>
    </cfRule>
  </conditionalFormatting>
  <conditionalFormatting sqref="E175">
    <cfRule type="containsText" dxfId="16" priority="24" operator="containsText" text="ERROR">
      <formula>NOT(ISERROR(SEARCH("ERROR",E175)))</formula>
    </cfRule>
  </conditionalFormatting>
  <conditionalFormatting sqref="H4:H5">
    <cfRule type="containsText" dxfId="15" priority="40" operator="containsText" text="Fill in">
      <formula>NOT(ISERROR(SEARCH("Fill in",H4)))</formula>
    </cfRule>
  </conditionalFormatting>
  <dataValidations xWindow="316" yWindow="690" count="9">
    <dataValidation allowBlank="1" showInputMessage="1" showErrorMessage="1" prompt="NOT AN INPUT" sqref="D4:D5" xr:uid="{00000000-0002-0000-0100-000000000000}"/>
    <dataValidation allowBlank="1" showInputMessage="1" showErrorMessage="1" promptTitle="Service Provided" prompt="Manually enter" sqref="C161:C170" xr:uid="{00000000-0002-0000-0100-000001000000}"/>
    <dataValidation allowBlank="1" showInputMessage="1" showErrorMessage="1" promptTitle="See Note 2." prompt="OH&amp;B rates over 1.3 must be approved.  _x000a_" sqref="E39:E40 E107:E122 E73:E88 E90:E105 E42:E71" xr:uid="{00000000-0002-0000-0100-000002000000}"/>
    <dataValidation allowBlank="1" showInputMessage="1" showErrorMessage="1" promptTitle="See Note 1 below." prompt="Example to right." sqref="C39:C40" xr:uid="{00000000-0002-0000-0100-000003000000}"/>
    <dataValidation allowBlank="1" showInputMessage="1" showErrorMessage="1" promptTitle="% for ALL team members" prompt="Blended rates are not allowed." sqref="F40" xr:uid="{00000000-0002-0000-0100-000004000000}"/>
    <dataValidation allowBlank="1" showInputMessage="1" showErrorMessage="1" prompt="NOT AN INPUT!" sqref="F107:G122 D173:E175 E147:E170 F73:G88 D171:E171 F90:G105 F42:G71 J54:J55 K55" xr:uid="{00000000-0002-0000-0100-000005000000}"/>
    <dataValidation allowBlank="1" showInputMessage="1" showErrorMessage="1" prompt="MM/DD/YYYY" sqref="D132:E142" xr:uid="{00000000-0002-0000-0100-000006000000}"/>
    <dataValidation allowBlank="1" showInputMessage="1" showErrorMessage="1" promptTitle="Registered Agent Info" prompt="Check Vendor Services Application_x000a_to ensure info matches Sec. of State_x000a_information." sqref="H13" xr:uid="{00000000-0002-0000-0100-000007000000}"/>
    <dataValidation type="list" allowBlank="1" showInputMessage="1" showErrorMessage="1" promptTitle="Business Entity Type" prompt="Choose from drop down" sqref="D11:G11" xr:uid="{00000000-0002-0000-0100-000008000000}">
      <formula1>BusinessEntity</formula1>
    </dataValidation>
  </dataValidations>
  <printOptions horizontalCentered="1"/>
  <pageMargins left="0.45" right="0.45" top="0.5" bottom="0.6" header="0.3" footer="0.3"/>
  <pageSetup paperSize="17" fitToHeight="4" orientation="portrait" r:id="rId1"/>
  <headerFooter>
    <oddFooter>&amp;C&amp;"Arial,Italic"&amp;8&amp;P of &amp;N&amp;R&amp;"Arial,Italic"&amp;8&amp;F</oddFooter>
  </headerFooter>
  <rowBreaks count="3" manualBreakCount="3">
    <brk id="83" min="1" max="7" man="1"/>
    <brk id="138" min="1" max="7" man="1"/>
    <brk id="174" min="1" max="7" man="1"/>
  </rowBreaks>
  <drawing r:id="rId2"/>
  <legacyDrawing r:id="rId3"/>
  <extLst>
    <ext xmlns:x14="http://schemas.microsoft.com/office/spreadsheetml/2009/9/main" uri="{CCE6A557-97BC-4b89-ADB6-D9C93CAAB3DF}">
      <x14:dataValidations xmlns:xm="http://schemas.microsoft.com/office/excel/2006/main" xWindow="316" yWindow="690" count="3">
        <x14:dataValidation type="list" allowBlank="1" showInputMessage="1" showErrorMessage="1" promptTitle="Service Provided" prompt="Choose from drop down" xr:uid="{00000000-0002-0000-0100-000009000000}">
          <x14:formula1>
            <xm:f>'Reference - Drop Down Choices'!$C$15:$C$42</xm:f>
          </x14:formula1>
          <xm:sqref>C147:C160</xm:sqref>
        </x14:dataValidation>
        <x14:dataValidation type="list" allowBlank="1" showInputMessage="1" prompt="CMS status" xr:uid="{00000000-0002-0000-0100-00000A000000}">
          <x14:formula1>
            <xm:f>'Reference - Drop Down Choices'!$F$5:$F$12</xm:f>
          </x14:formula1>
          <xm:sqref>F147:F170</xm:sqref>
        </x14:dataValidation>
        <x14:dataValidation type="list" allowBlank="1" showInputMessage="1" showErrorMessage="1" prompt="Choose from Drop Down" xr:uid="{00000000-0002-0000-0100-00000B000000}">
          <x14:formula1>
            <xm:f>'Reference - Drop Down Choices'!$C$5:$C$11</xm:f>
          </x14:formula1>
          <xm:sqref>H37:H122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A16BD-24EF-48A8-93A6-EC2A170FE396}">
  <sheetPr codeName="Sheet3" filterMode="1">
    <tabColor theme="0" tint="-0.14999847407452621"/>
  </sheetPr>
  <dimension ref="B1:J86"/>
  <sheetViews>
    <sheetView workbookViewId="0">
      <selection activeCell="C119" sqref="C119"/>
    </sheetView>
  </sheetViews>
  <sheetFormatPr defaultColWidth="9.21875" defaultRowHeight="13.2" x14ac:dyDescent="0.25"/>
  <cols>
    <col min="2" max="2" width="42" style="1" customWidth="1"/>
    <col min="3" max="3" width="12.77734375" customWidth="1"/>
    <col min="4" max="4" width="13.44140625" style="289" customWidth="1"/>
    <col min="5" max="5" width="11.77734375" style="289" customWidth="1"/>
    <col min="6" max="6" width="14.21875" style="289" customWidth="1"/>
    <col min="8" max="8" width="24.21875" customWidth="1"/>
    <col min="9" max="9" width="1.77734375" customWidth="1"/>
    <col min="10" max="10" width="50.77734375" customWidth="1"/>
  </cols>
  <sheetData>
    <row r="1" spans="2:10" x14ac:dyDescent="0.25">
      <c r="B1" s="298"/>
      <c r="C1" s="1"/>
      <c r="E1" s="1"/>
      <c r="F1" s="1"/>
    </row>
    <row r="2" spans="2:10" x14ac:dyDescent="0.25">
      <c r="C2" s="1"/>
      <c r="D2" s="298"/>
      <c r="E2" s="1"/>
      <c r="F2" s="1"/>
    </row>
    <row r="3" spans="2:10" ht="102.75" customHeight="1" x14ac:dyDescent="0.4">
      <c r="B3" s="418" t="s">
        <v>162</v>
      </c>
      <c r="C3" s="418"/>
      <c r="D3" s="419" t="s">
        <v>163</v>
      </c>
      <c r="E3" s="419"/>
      <c r="F3" s="419"/>
      <c r="G3" s="304"/>
      <c r="H3" s="418" t="s">
        <v>164</v>
      </c>
      <c r="I3" s="418"/>
      <c r="J3" s="418"/>
    </row>
    <row r="5" spans="2:10" ht="39.6" x14ac:dyDescent="0.25">
      <c r="B5" s="291" t="s">
        <v>165</v>
      </c>
      <c r="C5" s="291" t="s">
        <v>166</v>
      </c>
      <c r="D5" s="291" t="s">
        <v>167</v>
      </c>
      <c r="E5" s="291" t="s">
        <v>168</v>
      </c>
      <c r="F5" s="291" t="s">
        <v>169</v>
      </c>
      <c r="H5" s="302" t="s">
        <v>170</v>
      </c>
      <c r="I5" s="302"/>
      <c r="J5" s="303" t="s">
        <v>171</v>
      </c>
    </row>
    <row r="6" spans="2:10" hidden="1" x14ac:dyDescent="0.25">
      <c r="B6" s="296" t="str">
        <f>IF(ISBLANK('Prof. Services Consultant'!C42),"",'Prof. Services Consultant'!C42)</f>
        <v/>
      </c>
      <c r="C6" s="297" t="str">
        <f>IF(ISBLANK('Prof. Services Consultant'!D42),"",'Prof. Services Consultant'!D42)</f>
        <v/>
      </c>
      <c r="D6" s="299">
        <f>IF(ISBLANK('Prof. Services Consultant'!E42),"",'Prof. Services Consultant'!E42)</f>
        <v>1.3</v>
      </c>
      <c r="E6" s="293">
        <f>IF(ISBLANK('Prof. Services Consultant'!F42),"",'Prof. Services Consultant'!F42)</f>
        <v>0.05</v>
      </c>
      <c r="F6" s="297">
        <f>IF(ISBLANK('Prof. Services Consultant'!G42),"",'Prof. Services Consultant'!G42)</f>
        <v>0</v>
      </c>
      <c r="H6" s="301" t="str">
        <f>IF(ISBLANK('Prof. Services Consultant'!B42),"",'Prof. Services Consultant'!B42)</f>
        <v/>
      </c>
      <c r="J6" s="301" t="str">
        <f>IF(ISBLANK('Prof. Services Consultant'!C42),"",'Prof. Services Consultant'!C42)</f>
        <v/>
      </c>
    </row>
    <row r="7" spans="2:10" hidden="1" x14ac:dyDescent="0.25">
      <c r="B7" s="296" t="str">
        <f>IF(ISBLANK('Prof. Services Consultant'!C43),"",'Prof. Services Consultant'!C43)</f>
        <v/>
      </c>
      <c r="C7" s="297" t="str">
        <f>IF(ISBLANK('Prof. Services Consultant'!D43),"",'Prof. Services Consultant'!D43)</f>
        <v/>
      </c>
      <c r="D7" s="299">
        <f>IF(ISBLANK('Prof. Services Consultant'!E43),"",'Prof. Services Consultant'!E43)</f>
        <v>1.3</v>
      </c>
      <c r="E7" s="293">
        <f>IF(ISBLANK('Prof. Services Consultant'!F43),"",'Prof. Services Consultant'!F43)</f>
        <v>0.05</v>
      </c>
      <c r="F7" s="297">
        <f>IF(ISBLANK('Prof. Services Consultant'!G43),"",'Prof. Services Consultant'!G43)</f>
        <v>0</v>
      </c>
      <c r="H7" s="301" t="str">
        <f>IF(ISBLANK('Prof. Services Consultant'!B43),"",'Prof. Services Consultant'!B43)</f>
        <v/>
      </c>
      <c r="J7" s="301" t="str">
        <f>IF(ISBLANK('Prof. Services Consultant'!C43),"",'Prof. Services Consultant'!C43)</f>
        <v/>
      </c>
    </row>
    <row r="8" spans="2:10" hidden="1" x14ac:dyDescent="0.25">
      <c r="B8" s="296" t="str">
        <f>IF(ISBLANK('Prof. Services Consultant'!C44),"",'Prof. Services Consultant'!C44)</f>
        <v/>
      </c>
      <c r="C8" s="297" t="str">
        <f>IF(ISBLANK('Prof. Services Consultant'!D44),"",'Prof. Services Consultant'!D44)</f>
        <v/>
      </c>
      <c r="D8" s="299">
        <f>IF(ISBLANK('Prof. Services Consultant'!E44),"",'Prof. Services Consultant'!E44)</f>
        <v>1.3</v>
      </c>
      <c r="E8" s="293">
        <f>IF(ISBLANK('Prof. Services Consultant'!F44),"",'Prof. Services Consultant'!F44)</f>
        <v>0.05</v>
      </c>
      <c r="F8" s="297">
        <f>IF(ISBLANK('Prof. Services Consultant'!G44),"",'Prof. Services Consultant'!G44)</f>
        <v>0</v>
      </c>
      <c r="H8" s="301" t="str">
        <f>IF(ISBLANK('Prof. Services Consultant'!B44),"",'Prof. Services Consultant'!B44)</f>
        <v/>
      </c>
      <c r="J8" s="301" t="str">
        <f>IF(ISBLANK('Prof. Services Consultant'!C44),"",'Prof. Services Consultant'!C44)</f>
        <v/>
      </c>
    </row>
    <row r="9" spans="2:10" hidden="1" x14ac:dyDescent="0.25">
      <c r="B9" s="296" t="str">
        <f>IF(ISBLANK('Prof. Services Consultant'!C45),"",'Prof. Services Consultant'!C45)</f>
        <v/>
      </c>
      <c r="C9" s="297" t="str">
        <f>IF(ISBLANK('Prof. Services Consultant'!D45),"",'Prof. Services Consultant'!D45)</f>
        <v/>
      </c>
      <c r="D9" s="299">
        <f>IF(ISBLANK('Prof. Services Consultant'!E45),"",'Prof. Services Consultant'!E45)</f>
        <v>1.3</v>
      </c>
      <c r="E9" s="293">
        <f>IF(ISBLANK('Prof. Services Consultant'!F45),"",'Prof. Services Consultant'!F45)</f>
        <v>0.05</v>
      </c>
      <c r="F9" s="297">
        <f>IF(ISBLANK('Prof. Services Consultant'!G45),"",'Prof. Services Consultant'!G45)</f>
        <v>0</v>
      </c>
      <c r="H9" s="301" t="str">
        <f>IF(ISBLANK('Prof. Services Consultant'!B45),"",'Prof. Services Consultant'!B45)</f>
        <v/>
      </c>
      <c r="J9" s="301" t="str">
        <f>IF(ISBLANK('Prof. Services Consultant'!C45),"",'Prof. Services Consultant'!C45)</f>
        <v/>
      </c>
    </row>
    <row r="10" spans="2:10" hidden="1" x14ac:dyDescent="0.25">
      <c r="B10" s="296" t="str">
        <f>IF(ISBLANK('Prof. Services Consultant'!C46),"",'Prof. Services Consultant'!C46)</f>
        <v/>
      </c>
      <c r="C10" s="297" t="str">
        <f>IF(ISBLANK('Prof. Services Consultant'!D46),"",'Prof. Services Consultant'!D46)</f>
        <v/>
      </c>
      <c r="D10" s="299">
        <f>IF(ISBLANK('Prof. Services Consultant'!E46),"",'Prof. Services Consultant'!E46)</f>
        <v>1.3</v>
      </c>
      <c r="E10" s="293">
        <f>IF(ISBLANK('Prof. Services Consultant'!F46),"",'Prof. Services Consultant'!F46)</f>
        <v>0.05</v>
      </c>
      <c r="F10" s="297">
        <f>IF(ISBLANK('Prof. Services Consultant'!G46),"",'Prof. Services Consultant'!G46)</f>
        <v>0</v>
      </c>
      <c r="H10" s="301" t="str">
        <f>IF(ISBLANK('Prof. Services Consultant'!B46),"",'Prof. Services Consultant'!B46)</f>
        <v/>
      </c>
      <c r="J10" s="301" t="str">
        <f>IF(ISBLANK('Prof. Services Consultant'!C46),"",'Prof. Services Consultant'!C46)</f>
        <v/>
      </c>
    </row>
    <row r="11" spans="2:10" hidden="1" x14ac:dyDescent="0.25">
      <c r="B11" s="296" t="str">
        <f>IF(ISBLANK('Prof. Services Consultant'!C47),"",'Prof. Services Consultant'!C47)</f>
        <v/>
      </c>
      <c r="C11" s="297" t="str">
        <f>IF(ISBLANK('Prof. Services Consultant'!D47),"",'Prof. Services Consultant'!D47)</f>
        <v/>
      </c>
      <c r="D11" s="299">
        <f>IF(ISBLANK('Prof. Services Consultant'!E47),"",'Prof. Services Consultant'!E47)</f>
        <v>1.3</v>
      </c>
      <c r="E11" s="293">
        <f>IF(ISBLANK('Prof. Services Consultant'!F47),"",'Prof. Services Consultant'!F47)</f>
        <v>0.05</v>
      </c>
      <c r="F11" s="297">
        <f>IF(ISBLANK('Prof. Services Consultant'!G47),"",'Prof. Services Consultant'!G47)</f>
        <v>0</v>
      </c>
      <c r="H11" s="301" t="str">
        <f>IF(ISBLANK('Prof. Services Consultant'!B47),"",'Prof. Services Consultant'!B47)</f>
        <v/>
      </c>
      <c r="J11" s="301" t="str">
        <f>IF(ISBLANK('Prof. Services Consultant'!C47),"",'Prof. Services Consultant'!C47)</f>
        <v/>
      </c>
    </row>
    <row r="12" spans="2:10" hidden="1" x14ac:dyDescent="0.25">
      <c r="B12" s="296" t="str">
        <f>IF(ISBLANK('Prof. Services Consultant'!C48),"",'Prof. Services Consultant'!C48)</f>
        <v/>
      </c>
      <c r="C12" s="297" t="str">
        <f>IF(ISBLANK('Prof. Services Consultant'!D48),"",'Prof. Services Consultant'!D48)</f>
        <v/>
      </c>
      <c r="D12" s="299">
        <f>IF(ISBLANK('Prof. Services Consultant'!E48),"",'Prof. Services Consultant'!E48)</f>
        <v>1.3</v>
      </c>
      <c r="E12" s="293">
        <f>IF(ISBLANK('Prof. Services Consultant'!F48),"",'Prof. Services Consultant'!F48)</f>
        <v>0.05</v>
      </c>
      <c r="F12" s="297">
        <f>IF(ISBLANK('Prof. Services Consultant'!G48),"",'Prof. Services Consultant'!G48)</f>
        <v>0</v>
      </c>
      <c r="H12" s="301" t="str">
        <f>IF(ISBLANK('Prof. Services Consultant'!B48),"",'Prof. Services Consultant'!B48)</f>
        <v/>
      </c>
      <c r="J12" s="301" t="str">
        <f>IF(ISBLANK('Prof. Services Consultant'!C48),"",'Prof. Services Consultant'!C48)</f>
        <v/>
      </c>
    </row>
    <row r="13" spans="2:10" hidden="1" x14ac:dyDescent="0.25">
      <c r="B13" s="296" t="str">
        <f>IF(ISBLANK('Prof. Services Consultant'!C49),"",'Prof. Services Consultant'!C49)</f>
        <v/>
      </c>
      <c r="C13" s="297" t="str">
        <f>IF(ISBLANK('Prof. Services Consultant'!D49),"",'Prof. Services Consultant'!D49)</f>
        <v/>
      </c>
      <c r="D13" s="299">
        <f>IF(ISBLANK('Prof. Services Consultant'!E49),"",'Prof. Services Consultant'!E49)</f>
        <v>1.3</v>
      </c>
      <c r="E13" s="293">
        <f>IF(ISBLANK('Prof. Services Consultant'!F49),"",'Prof. Services Consultant'!F49)</f>
        <v>0.05</v>
      </c>
      <c r="F13" s="297">
        <f>IF(ISBLANK('Prof. Services Consultant'!G49),"",'Prof. Services Consultant'!G49)</f>
        <v>0</v>
      </c>
      <c r="H13" s="301" t="str">
        <f>IF(ISBLANK('Prof. Services Consultant'!B49),"",'Prof. Services Consultant'!B49)</f>
        <v/>
      </c>
      <c r="J13" s="301" t="str">
        <f>IF(ISBLANK('Prof. Services Consultant'!C49),"",'Prof. Services Consultant'!C49)</f>
        <v/>
      </c>
    </row>
    <row r="14" spans="2:10" hidden="1" x14ac:dyDescent="0.25">
      <c r="B14" s="296" t="str">
        <f>IF(ISBLANK('Prof. Services Consultant'!C50),"",'Prof. Services Consultant'!C50)</f>
        <v/>
      </c>
      <c r="C14" s="297" t="str">
        <f>IF(ISBLANK('Prof. Services Consultant'!D50),"",'Prof. Services Consultant'!D50)</f>
        <v/>
      </c>
      <c r="D14" s="299">
        <f>IF(ISBLANK('Prof. Services Consultant'!E50),"",'Prof. Services Consultant'!E50)</f>
        <v>1.3</v>
      </c>
      <c r="E14" s="293">
        <f>IF(ISBLANK('Prof. Services Consultant'!F50),"",'Prof. Services Consultant'!F50)</f>
        <v>0.05</v>
      </c>
      <c r="F14" s="297">
        <f>IF(ISBLANK('Prof. Services Consultant'!G50),"",'Prof. Services Consultant'!G50)</f>
        <v>0</v>
      </c>
      <c r="H14" s="301" t="str">
        <f>IF(ISBLANK('Prof. Services Consultant'!B50),"",'Prof. Services Consultant'!B50)</f>
        <v/>
      </c>
      <c r="J14" s="301" t="str">
        <f>IF(ISBLANK('Prof. Services Consultant'!C50),"",'Prof. Services Consultant'!C50)</f>
        <v/>
      </c>
    </row>
    <row r="15" spans="2:10" hidden="1" x14ac:dyDescent="0.25">
      <c r="B15" s="296" t="str">
        <f>IF(ISBLANK('Prof. Services Consultant'!C51),"",'Prof. Services Consultant'!C51)</f>
        <v/>
      </c>
      <c r="C15" s="297" t="str">
        <f>IF(ISBLANK('Prof. Services Consultant'!D51),"",'Prof. Services Consultant'!D51)</f>
        <v/>
      </c>
      <c r="D15" s="299">
        <f>IF(ISBLANK('Prof. Services Consultant'!E51),"",'Prof. Services Consultant'!E51)</f>
        <v>1.3</v>
      </c>
      <c r="E15" s="293">
        <f>IF(ISBLANK('Prof. Services Consultant'!F51),"",'Prof. Services Consultant'!F51)</f>
        <v>0.05</v>
      </c>
      <c r="F15" s="297">
        <f>IF(ISBLANK('Prof. Services Consultant'!G51),"",'Prof. Services Consultant'!G51)</f>
        <v>0</v>
      </c>
      <c r="H15" s="301" t="str">
        <f>IF(ISBLANK('Prof. Services Consultant'!B51),"",'Prof. Services Consultant'!B51)</f>
        <v/>
      </c>
      <c r="J15" s="301" t="str">
        <f>IF(ISBLANK('Prof. Services Consultant'!C51),"",'Prof. Services Consultant'!C51)</f>
        <v/>
      </c>
    </row>
    <row r="16" spans="2:10" hidden="1" x14ac:dyDescent="0.25">
      <c r="B16" s="296" t="str">
        <f>IF(ISBLANK('Prof. Services Consultant'!C52),"",'Prof. Services Consultant'!C52)</f>
        <v/>
      </c>
      <c r="C16" s="297" t="str">
        <f>IF(ISBLANK('Prof. Services Consultant'!D52),"",'Prof. Services Consultant'!D52)</f>
        <v/>
      </c>
      <c r="D16" s="299">
        <f>IF(ISBLANK('Prof. Services Consultant'!E52),"",'Prof. Services Consultant'!E52)</f>
        <v>1.3</v>
      </c>
      <c r="E16" s="293">
        <f>IF(ISBLANK('Prof. Services Consultant'!F52),"",'Prof. Services Consultant'!F52)</f>
        <v>0.05</v>
      </c>
      <c r="F16" s="297">
        <f>IF(ISBLANK('Prof. Services Consultant'!G52),"",'Prof. Services Consultant'!G52)</f>
        <v>0</v>
      </c>
      <c r="H16" s="301" t="str">
        <f>IF(ISBLANK('Prof. Services Consultant'!B52),"",'Prof. Services Consultant'!B52)</f>
        <v/>
      </c>
      <c r="J16" s="301" t="str">
        <f>IF(ISBLANK('Prof. Services Consultant'!C52),"",'Prof. Services Consultant'!C52)</f>
        <v/>
      </c>
    </row>
    <row r="17" spans="2:10" hidden="1" x14ac:dyDescent="0.25">
      <c r="B17" s="296" t="str">
        <f>IF(ISBLANK('Prof. Services Consultant'!C53),"",'Prof. Services Consultant'!C53)</f>
        <v/>
      </c>
      <c r="C17" s="297" t="str">
        <f>IF(ISBLANK('Prof. Services Consultant'!D53),"",'Prof. Services Consultant'!D53)</f>
        <v/>
      </c>
      <c r="D17" s="299">
        <f>IF(ISBLANK('Prof. Services Consultant'!E53),"",'Prof. Services Consultant'!E53)</f>
        <v>1.3</v>
      </c>
      <c r="E17" s="293">
        <f>IF(ISBLANK('Prof. Services Consultant'!F53),"",'Prof. Services Consultant'!F53)</f>
        <v>0.05</v>
      </c>
      <c r="F17" s="297">
        <f>IF(ISBLANK('Prof. Services Consultant'!G53),"",'Prof. Services Consultant'!G53)</f>
        <v>0</v>
      </c>
      <c r="H17" s="301" t="str">
        <f>IF(ISBLANK('Prof. Services Consultant'!B53),"",'Prof. Services Consultant'!B53)</f>
        <v/>
      </c>
      <c r="J17" s="301" t="str">
        <f>IF(ISBLANK('Prof. Services Consultant'!C53),"",'Prof. Services Consultant'!C53)</f>
        <v/>
      </c>
    </row>
    <row r="18" spans="2:10" hidden="1" x14ac:dyDescent="0.25">
      <c r="B18" s="296" t="str">
        <f>IF(ISBLANK('Prof. Services Consultant'!C54),"",'Prof. Services Consultant'!C54)</f>
        <v/>
      </c>
      <c r="C18" s="297" t="str">
        <f>IF(ISBLANK('Prof. Services Consultant'!D54),"",'Prof. Services Consultant'!D54)</f>
        <v/>
      </c>
      <c r="D18" s="299">
        <f>IF(ISBLANK('Prof. Services Consultant'!E54),"",'Prof. Services Consultant'!E54)</f>
        <v>1.3</v>
      </c>
      <c r="E18" s="293">
        <f>IF(ISBLANK('Prof. Services Consultant'!F54),"",'Prof. Services Consultant'!F54)</f>
        <v>0.05</v>
      </c>
      <c r="F18" s="297">
        <f>IF(ISBLANK('Prof. Services Consultant'!G54),"",'Prof. Services Consultant'!G54)</f>
        <v>0</v>
      </c>
      <c r="H18" s="301" t="str">
        <f>IF(ISBLANK('Prof. Services Consultant'!B54),"",'Prof. Services Consultant'!B54)</f>
        <v/>
      </c>
      <c r="J18" s="301" t="str">
        <f>IF(ISBLANK('Prof. Services Consultant'!C54),"",'Prof. Services Consultant'!C54)</f>
        <v/>
      </c>
    </row>
    <row r="19" spans="2:10" hidden="1" x14ac:dyDescent="0.25">
      <c r="B19" s="296" t="str">
        <f>IF(ISBLANK('Prof. Services Consultant'!C55),"",'Prof. Services Consultant'!C55)</f>
        <v/>
      </c>
      <c r="C19" s="297" t="str">
        <f>IF(ISBLANK('Prof. Services Consultant'!D55),"",'Prof. Services Consultant'!D55)</f>
        <v/>
      </c>
      <c r="D19" s="299">
        <f>IF(ISBLANK('Prof. Services Consultant'!E55),"",'Prof. Services Consultant'!E55)</f>
        <v>1.3</v>
      </c>
      <c r="E19" s="293">
        <f>IF(ISBLANK('Prof. Services Consultant'!F55),"",'Prof. Services Consultant'!F55)</f>
        <v>0.05</v>
      </c>
      <c r="F19" s="297">
        <f>IF(ISBLANK('Prof. Services Consultant'!G55),"",'Prof. Services Consultant'!G55)</f>
        <v>0</v>
      </c>
      <c r="H19" s="301" t="str">
        <f>IF(ISBLANK('Prof. Services Consultant'!B55),"",'Prof. Services Consultant'!B55)</f>
        <v/>
      </c>
      <c r="J19" s="301" t="str">
        <f>IF(ISBLANK('Prof. Services Consultant'!C55),"",'Prof. Services Consultant'!C55)</f>
        <v/>
      </c>
    </row>
    <row r="20" spans="2:10" hidden="1" x14ac:dyDescent="0.25">
      <c r="B20" s="296" t="str">
        <f>IF(ISBLANK('Prof. Services Consultant'!C56),"",'Prof. Services Consultant'!C56)</f>
        <v/>
      </c>
      <c r="C20" s="297" t="str">
        <f>IF(ISBLANK('Prof. Services Consultant'!D56),"",'Prof. Services Consultant'!D56)</f>
        <v/>
      </c>
      <c r="D20" s="299">
        <f>IF(ISBLANK('Prof. Services Consultant'!E56),"",'Prof. Services Consultant'!E56)</f>
        <v>1.3</v>
      </c>
      <c r="E20" s="293">
        <f>IF(ISBLANK('Prof. Services Consultant'!F56),"",'Prof. Services Consultant'!F56)</f>
        <v>0.05</v>
      </c>
      <c r="F20" s="297">
        <f>IF(ISBLANK('Prof. Services Consultant'!G56),"",'Prof. Services Consultant'!G56)</f>
        <v>0</v>
      </c>
      <c r="H20" s="301" t="str">
        <f>IF(ISBLANK('Prof. Services Consultant'!B56),"",'Prof. Services Consultant'!B56)</f>
        <v/>
      </c>
      <c r="J20" s="301" t="str">
        <f>IF(ISBLANK('Prof. Services Consultant'!C56),"",'Prof. Services Consultant'!C56)</f>
        <v/>
      </c>
    </row>
    <row r="21" spans="2:10" hidden="1" x14ac:dyDescent="0.25">
      <c r="B21" s="296" t="str">
        <f>IF(ISBLANK('Prof. Services Consultant'!C57),"",'Prof. Services Consultant'!C57)</f>
        <v/>
      </c>
      <c r="C21" s="297" t="str">
        <f>IF(ISBLANK('Prof. Services Consultant'!D57),"",'Prof. Services Consultant'!D57)</f>
        <v/>
      </c>
      <c r="D21" s="299">
        <f>IF(ISBLANK('Prof. Services Consultant'!E57),"",'Prof. Services Consultant'!E57)</f>
        <v>1.3</v>
      </c>
      <c r="E21" s="293">
        <f>IF(ISBLANK('Prof. Services Consultant'!F57),"",'Prof. Services Consultant'!F57)</f>
        <v>0.05</v>
      </c>
      <c r="F21" s="297">
        <f>IF(ISBLANK('Prof. Services Consultant'!G57),"",'Prof. Services Consultant'!G57)</f>
        <v>0</v>
      </c>
      <c r="H21" s="301" t="str">
        <f>IF(ISBLANK('Prof. Services Consultant'!B57),"",'Prof. Services Consultant'!B57)</f>
        <v/>
      </c>
      <c r="J21" s="301" t="str">
        <f>IF(ISBLANK('Prof. Services Consultant'!C57),"",'Prof. Services Consultant'!C57)</f>
        <v/>
      </c>
    </row>
    <row r="22" spans="2:10" hidden="1" x14ac:dyDescent="0.25">
      <c r="B22" s="296" t="str">
        <f>IF(ISBLANK('Prof. Services Consultant'!C58),"",'Prof. Services Consultant'!C58)</f>
        <v/>
      </c>
      <c r="C22" s="297" t="str">
        <f>IF(ISBLANK('Prof. Services Consultant'!D58),"",'Prof. Services Consultant'!D58)</f>
        <v/>
      </c>
      <c r="D22" s="299">
        <f>IF(ISBLANK('Prof. Services Consultant'!E58),"",'Prof. Services Consultant'!E58)</f>
        <v>1.3</v>
      </c>
      <c r="E22" s="293">
        <f>IF(ISBLANK('Prof. Services Consultant'!F58),"",'Prof. Services Consultant'!F58)</f>
        <v>0.05</v>
      </c>
      <c r="F22" s="297">
        <f>IF(ISBLANK('Prof. Services Consultant'!G58),"",'Prof. Services Consultant'!G58)</f>
        <v>0</v>
      </c>
      <c r="H22" s="301" t="str">
        <f>IF(ISBLANK('Prof. Services Consultant'!B58),"",'Prof. Services Consultant'!B58)</f>
        <v/>
      </c>
      <c r="J22" s="301" t="str">
        <f>IF(ISBLANK('Prof. Services Consultant'!C58),"",'Prof. Services Consultant'!C58)</f>
        <v/>
      </c>
    </row>
    <row r="23" spans="2:10" hidden="1" x14ac:dyDescent="0.25">
      <c r="B23" s="296" t="str">
        <f>IF(ISBLANK('Prof. Services Consultant'!C59),"",'Prof. Services Consultant'!C59)</f>
        <v/>
      </c>
      <c r="C23" s="297" t="str">
        <f>IF(ISBLANK('Prof. Services Consultant'!D59),"",'Prof. Services Consultant'!D59)</f>
        <v/>
      </c>
      <c r="D23" s="299">
        <f>IF(ISBLANK('Prof. Services Consultant'!E59),"",'Prof. Services Consultant'!E59)</f>
        <v>1.3</v>
      </c>
      <c r="E23" s="293">
        <f>IF(ISBLANK('Prof. Services Consultant'!F59),"",'Prof. Services Consultant'!F59)</f>
        <v>0.05</v>
      </c>
      <c r="F23" s="297">
        <f>IF(ISBLANK('Prof. Services Consultant'!G59),"",'Prof. Services Consultant'!G59)</f>
        <v>0</v>
      </c>
      <c r="H23" s="301" t="str">
        <f>IF(ISBLANK('Prof. Services Consultant'!B59),"",'Prof. Services Consultant'!B59)</f>
        <v/>
      </c>
      <c r="J23" s="301" t="str">
        <f>IF(ISBLANK('Prof. Services Consultant'!C59),"",'Prof. Services Consultant'!C59)</f>
        <v/>
      </c>
    </row>
    <row r="24" spans="2:10" hidden="1" x14ac:dyDescent="0.25">
      <c r="B24" s="296" t="str">
        <f>IF(ISBLANK('Prof. Services Consultant'!C60),"",'Prof. Services Consultant'!C60)</f>
        <v/>
      </c>
      <c r="C24" s="297" t="str">
        <f>IF(ISBLANK('Prof. Services Consultant'!D60),"",'Prof. Services Consultant'!D60)</f>
        <v/>
      </c>
      <c r="D24" s="299">
        <f>IF(ISBLANK('Prof. Services Consultant'!E60),"",'Prof. Services Consultant'!E60)</f>
        <v>1.3</v>
      </c>
      <c r="E24" s="293">
        <f>IF(ISBLANK('Prof. Services Consultant'!F60),"",'Prof. Services Consultant'!F60)</f>
        <v>0.05</v>
      </c>
      <c r="F24" s="297">
        <f>IF(ISBLANK('Prof. Services Consultant'!G60),"",'Prof. Services Consultant'!G60)</f>
        <v>0</v>
      </c>
      <c r="H24" s="301" t="str">
        <f>IF(ISBLANK('Prof. Services Consultant'!B60),"",'Prof. Services Consultant'!B60)</f>
        <v/>
      </c>
      <c r="J24" s="301" t="str">
        <f>IF(ISBLANK('Prof. Services Consultant'!C60),"",'Prof. Services Consultant'!C60)</f>
        <v/>
      </c>
    </row>
    <row r="25" spans="2:10" hidden="1" x14ac:dyDescent="0.25">
      <c r="B25" s="296" t="str">
        <f>IF(ISBLANK('Prof. Services Consultant'!C61),"",'Prof. Services Consultant'!C61)</f>
        <v/>
      </c>
      <c r="C25" s="297" t="str">
        <f>IF(ISBLANK('Prof. Services Consultant'!D61),"",'Prof. Services Consultant'!D61)</f>
        <v/>
      </c>
      <c r="D25" s="299">
        <f>IF(ISBLANK('Prof. Services Consultant'!E61),"",'Prof. Services Consultant'!E61)</f>
        <v>1.3</v>
      </c>
      <c r="E25" s="293">
        <f>IF(ISBLANK('Prof. Services Consultant'!F61),"",'Prof. Services Consultant'!F61)</f>
        <v>0.05</v>
      </c>
      <c r="F25" s="297">
        <f>IF(ISBLANK('Prof. Services Consultant'!G61),"",'Prof. Services Consultant'!G61)</f>
        <v>0</v>
      </c>
      <c r="H25" s="301" t="str">
        <f>IF(ISBLANK('Prof. Services Consultant'!B61),"",'Prof. Services Consultant'!B61)</f>
        <v/>
      </c>
      <c r="J25" s="301" t="str">
        <f>IF(ISBLANK('Prof. Services Consultant'!C61),"",'Prof. Services Consultant'!C61)</f>
        <v/>
      </c>
    </row>
    <row r="26" spans="2:10" hidden="1" x14ac:dyDescent="0.25">
      <c r="B26" s="296" t="str">
        <f>IF(ISBLANK('Prof. Services Consultant'!C62),"",'Prof. Services Consultant'!C62)</f>
        <v/>
      </c>
      <c r="C26" s="297" t="str">
        <f>IF(ISBLANK('Prof. Services Consultant'!D62),"",'Prof. Services Consultant'!D62)</f>
        <v/>
      </c>
      <c r="D26" s="299">
        <f>IF(ISBLANK('Prof. Services Consultant'!E62),"",'Prof. Services Consultant'!E62)</f>
        <v>1.3</v>
      </c>
      <c r="E26" s="293">
        <f>IF(ISBLANK('Prof. Services Consultant'!F62),"",'Prof. Services Consultant'!F62)</f>
        <v>0.05</v>
      </c>
      <c r="F26" s="297">
        <f>IF(ISBLANK('Prof. Services Consultant'!G62),"",'Prof. Services Consultant'!G62)</f>
        <v>0</v>
      </c>
      <c r="H26" s="301" t="str">
        <f>IF(ISBLANK('Prof. Services Consultant'!B62),"",'Prof. Services Consultant'!B62)</f>
        <v/>
      </c>
      <c r="J26" s="301" t="str">
        <f>IF(ISBLANK('Prof. Services Consultant'!C62),"",'Prof. Services Consultant'!C62)</f>
        <v/>
      </c>
    </row>
    <row r="27" spans="2:10" hidden="1" x14ac:dyDescent="0.25">
      <c r="B27" s="296" t="str">
        <f>IF(ISBLANK('Prof. Services Consultant'!C63),"",'Prof. Services Consultant'!C63)</f>
        <v/>
      </c>
      <c r="C27" s="297" t="str">
        <f>IF(ISBLANK('Prof. Services Consultant'!D63),"",'Prof. Services Consultant'!D63)</f>
        <v/>
      </c>
      <c r="D27" s="299">
        <f>IF(ISBLANK('Prof. Services Consultant'!E63),"",'Prof. Services Consultant'!E63)</f>
        <v>1.3</v>
      </c>
      <c r="E27" s="293">
        <f>IF(ISBLANK('Prof. Services Consultant'!F63),"",'Prof. Services Consultant'!F63)</f>
        <v>0.05</v>
      </c>
      <c r="F27" s="297">
        <f>IF(ISBLANK('Prof. Services Consultant'!G63),"",'Prof. Services Consultant'!G63)</f>
        <v>0</v>
      </c>
      <c r="H27" s="301" t="str">
        <f>IF(ISBLANK('Prof. Services Consultant'!B63),"",'Prof. Services Consultant'!B63)</f>
        <v/>
      </c>
      <c r="J27" s="301" t="str">
        <f>IF(ISBLANK('Prof. Services Consultant'!C63),"",'Prof. Services Consultant'!C63)</f>
        <v/>
      </c>
    </row>
    <row r="28" spans="2:10" hidden="1" x14ac:dyDescent="0.25">
      <c r="B28" s="296" t="str">
        <f>IF(ISBLANK('Prof. Services Consultant'!C64),"",'Prof. Services Consultant'!C64)</f>
        <v/>
      </c>
      <c r="C28" s="297" t="str">
        <f>IF(ISBLANK('Prof. Services Consultant'!D64),"",'Prof. Services Consultant'!D64)</f>
        <v/>
      </c>
      <c r="D28" s="299">
        <f>IF(ISBLANK('Prof. Services Consultant'!E64),"",'Prof. Services Consultant'!E64)</f>
        <v>1.3</v>
      </c>
      <c r="E28" s="293">
        <f>IF(ISBLANK('Prof. Services Consultant'!F64),"",'Prof. Services Consultant'!F64)</f>
        <v>0.05</v>
      </c>
      <c r="F28" s="297">
        <f>IF(ISBLANK('Prof. Services Consultant'!G64),"",'Prof. Services Consultant'!G64)</f>
        <v>0</v>
      </c>
      <c r="H28" s="301" t="str">
        <f>IF(ISBLANK('Prof. Services Consultant'!B64),"",'Prof. Services Consultant'!B64)</f>
        <v/>
      </c>
      <c r="J28" s="301" t="str">
        <f>IF(ISBLANK('Prof. Services Consultant'!C64),"",'Prof. Services Consultant'!C64)</f>
        <v/>
      </c>
    </row>
    <row r="29" spans="2:10" hidden="1" x14ac:dyDescent="0.25">
      <c r="B29" s="296" t="str">
        <f>IF(ISBLANK('Prof. Services Consultant'!C65),"",'Prof. Services Consultant'!C65)</f>
        <v/>
      </c>
      <c r="C29" s="297" t="str">
        <f>IF(ISBLANK('Prof. Services Consultant'!D65),"",'Prof. Services Consultant'!D65)</f>
        <v/>
      </c>
      <c r="D29" s="299">
        <f>IF(ISBLANK('Prof. Services Consultant'!E65),"",'Prof. Services Consultant'!E65)</f>
        <v>1.3</v>
      </c>
      <c r="E29" s="293">
        <f>IF(ISBLANK('Prof. Services Consultant'!F65),"",'Prof. Services Consultant'!F65)</f>
        <v>0.05</v>
      </c>
      <c r="F29" s="297">
        <f>IF(ISBLANK('Prof. Services Consultant'!G65),"",'Prof. Services Consultant'!G65)</f>
        <v>0</v>
      </c>
      <c r="H29" s="301" t="str">
        <f>IF(ISBLANK('Prof. Services Consultant'!B65),"",'Prof. Services Consultant'!B65)</f>
        <v/>
      </c>
      <c r="J29" s="301" t="str">
        <f>IF(ISBLANK('Prof. Services Consultant'!C65),"",'Prof. Services Consultant'!C65)</f>
        <v/>
      </c>
    </row>
    <row r="30" spans="2:10" hidden="1" x14ac:dyDescent="0.25">
      <c r="B30" s="296" t="str">
        <f>IF(ISBLANK('Prof. Services Consultant'!C66),"",'Prof. Services Consultant'!C66)</f>
        <v/>
      </c>
      <c r="C30" s="297" t="str">
        <f>IF(ISBLANK('Prof. Services Consultant'!D66),"",'Prof. Services Consultant'!D66)</f>
        <v/>
      </c>
      <c r="D30" s="299">
        <f>IF(ISBLANK('Prof. Services Consultant'!E66),"",'Prof. Services Consultant'!E66)</f>
        <v>1.3</v>
      </c>
      <c r="E30" s="293">
        <f>IF(ISBLANK('Prof. Services Consultant'!F66),"",'Prof. Services Consultant'!F66)</f>
        <v>0.05</v>
      </c>
      <c r="F30" s="297">
        <f>IF(ISBLANK('Prof. Services Consultant'!G66),"",'Prof. Services Consultant'!G66)</f>
        <v>0</v>
      </c>
      <c r="H30" s="301" t="str">
        <f>IF(ISBLANK('Prof. Services Consultant'!B66),"",'Prof. Services Consultant'!B66)</f>
        <v/>
      </c>
      <c r="J30" s="301" t="str">
        <f>IF(ISBLANK('Prof. Services Consultant'!C66),"",'Prof. Services Consultant'!C66)</f>
        <v/>
      </c>
    </row>
    <row r="31" spans="2:10" hidden="1" x14ac:dyDescent="0.25">
      <c r="B31" s="296" t="str">
        <f>IF(ISBLANK('Prof. Services Consultant'!C67),"",'Prof. Services Consultant'!C67)</f>
        <v/>
      </c>
      <c r="C31" s="297" t="str">
        <f>IF(ISBLANK('Prof. Services Consultant'!D67),"",'Prof. Services Consultant'!D67)</f>
        <v/>
      </c>
      <c r="D31" s="299">
        <f>IF(ISBLANK('Prof. Services Consultant'!E67),"",'Prof. Services Consultant'!E67)</f>
        <v>1.3</v>
      </c>
      <c r="E31" s="293">
        <f>IF(ISBLANK('Prof. Services Consultant'!F67),"",'Prof. Services Consultant'!F67)</f>
        <v>0.05</v>
      </c>
      <c r="F31" s="297">
        <f>IF(ISBLANK('Prof. Services Consultant'!G67),"",'Prof. Services Consultant'!G67)</f>
        <v>0</v>
      </c>
      <c r="H31" s="301" t="str">
        <f>IF(ISBLANK('Prof. Services Consultant'!B67),"",'Prof. Services Consultant'!B67)</f>
        <v/>
      </c>
      <c r="J31" s="301" t="str">
        <f>IF(ISBLANK('Prof. Services Consultant'!C67),"",'Prof. Services Consultant'!C67)</f>
        <v/>
      </c>
    </row>
    <row r="32" spans="2:10" s="289" customFormat="1" hidden="1" x14ac:dyDescent="0.25">
      <c r="B32" s="296" t="str">
        <f>IF(ISBLANK('Prof. Services Consultant'!C68),"",'Prof. Services Consultant'!C68)</f>
        <v/>
      </c>
      <c r="C32" s="297" t="str">
        <f>IF(ISBLANK('Prof. Services Consultant'!D68),"",'Prof. Services Consultant'!D68)</f>
        <v/>
      </c>
      <c r="D32" s="299">
        <f>IF(ISBLANK('Prof. Services Consultant'!E68),"",'Prof. Services Consultant'!E68)</f>
        <v>1.3</v>
      </c>
      <c r="E32" s="293">
        <f>IF(ISBLANK('Prof. Services Consultant'!F68),"",'Prof. Services Consultant'!F68)</f>
        <v>0.05</v>
      </c>
      <c r="F32" s="297">
        <f>IF(ISBLANK('Prof. Services Consultant'!G68),"",'Prof. Services Consultant'!G68)</f>
        <v>0</v>
      </c>
      <c r="G32"/>
      <c r="H32" s="301" t="str">
        <f>IF(ISBLANK('Prof. Services Consultant'!B68),"",'Prof. Services Consultant'!B68)</f>
        <v/>
      </c>
      <c r="I32"/>
      <c r="J32" s="301" t="str">
        <f>IF(ISBLANK('Prof. Services Consultant'!C68),"",'Prof. Services Consultant'!C68)</f>
        <v/>
      </c>
    </row>
    <row r="33" spans="2:10" s="289" customFormat="1" hidden="1" x14ac:dyDescent="0.25">
      <c r="B33" s="296" t="str">
        <f>IF(ISBLANK('Prof. Services Consultant'!C69),"",'Prof. Services Consultant'!C69)</f>
        <v/>
      </c>
      <c r="C33" s="297" t="str">
        <f>IF(ISBLANK('Prof. Services Consultant'!D69),"",'Prof. Services Consultant'!D69)</f>
        <v/>
      </c>
      <c r="D33" s="299">
        <f>IF(ISBLANK('Prof. Services Consultant'!E69),"",'Prof. Services Consultant'!E69)</f>
        <v>1.3</v>
      </c>
      <c r="E33" s="293">
        <f>IF(ISBLANK('Prof. Services Consultant'!F69),"",'Prof. Services Consultant'!F69)</f>
        <v>0.05</v>
      </c>
      <c r="F33" s="297">
        <f>IF(ISBLANK('Prof. Services Consultant'!G69),"",'Prof. Services Consultant'!G69)</f>
        <v>0</v>
      </c>
      <c r="G33"/>
      <c r="H33" s="301" t="str">
        <f>IF(ISBLANK('Prof. Services Consultant'!B69),"",'Prof. Services Consultant'!B69)</f>
        <v/>
      </c>
      <c r="I33"/>
      <c r="J33" s="301" t="str">
        <f>IF(ISBLANK('Prof. Services Consultant'!C69),"",'Prof. Services Consultant'!C69)</f>
        <v/>
      </c>
    </row>
    <row r="34" spans="2:10" s="289" customFormat="1" hidden="1" x14ac:dyDescent="0.25">
      <c r="B34" s="296" t="str">
        <f>IF(ISBLANK('Prof. Services Consultant'!C70),"",'Prof. Services Consultant'!C70)</f>
        <v/>
      </c>
      <c r="C34" s="297" t="str">
        <f>IF(ISBLANK('Prof. Services Consultant'!D70),"",'Prof. Services Consultant'!D70)</f>
        <v/>
      </c>
      <c r="D34" s="299">
        <f>IF(ISBLANK('Prof. Services Consultant'!E70),"",'Prof. Services Consultant'!E70)</f>
        <v>1.3</v>
      </c>
      <c r="E34" s="293">
        <f>IF(ISBLANK('Prof. Services Consultant'!F70),"",'Prof. Services Consultant'!F70)</f>
        <v>0.05</v>
      </c>
      <c r="F34" s="297">
        <f>IF(ISBLANK('Prof. Services Consultant'!G70),"",'Prof. Services Consultant'!G70)</f>
        <v>0</v>
      </c>
      <c r="G34"/>
      <c r="H34" s="301" t="str">
        <f>IF(ISBLANK('Prof. Services Consultant'!B70),"",'Prof. Services Consultant'!B70)</f>
        <v/>
      </c>
      <c r="I34"/>
      <c r="J34" s="301" t="str">
        <f>IF(ISBLANK('Prof. Services Consultant'!C70),"",'Prof. Services Consultant'!C70)</f>
        <v/>
      </c>
    </row>
    <row r="35" spans="2:10" s="289" customFormat="1" hidden="1" x14ac:dyDescent="0.25">
      <c r="B35" s="296" t="str">
        <f>IF(ISBLANK('Prof. Services Consultant'!C71),"",'Prof. Services Consultant'!C71)</f>
        <v/>
      </c>
      <c r="C35" s="297" t="str">
        <f>IF(ISBLANK('Prof. Services Consultant'!D71),"",'Prof. Services Consultant'!D71)</f>
        <v/>
      </c>
      <c r="D35" s="299">
        <f>IF(ISBLANK('Prof. Services Consultant'!E71),"",'Prof. Services Consultant'!E71)</f>
        <v>1.3</v>
      </c>
      <c r="E35" s="293">
        <f>IF(ISBLANK('Prof. Services Consultant'!F71),"",'Prof. Services Consultant'!F71)</f>
        <v>0.05</v>
      </c>
      <c r="F35" s="297">
        <f>IF(ISBLANK('Prof. Services Consultant'!G71),"",'Prof. Services Consultant'!G71)</f>
        <v>0</v>
      </c>
      <c r="G35"/>
      <c r="H35" s="301" t="str">
        <f>IF(ISBLANK('Prof. Services Consultant'!B71),"",'Prof. Services Consultant'!B71)</f>
        <v/>
      </c>
      <c r="I35"/>
      <c r="J35" s="301" t="str">
        <f>IF(ISBLANK('Prof. Services Consultant'!C71),"",'Prof. Services Consultant'!C71)</f>
        <v/>
      </c>
    </row>
    <row r="36" spans="2:10" s="289" customFormat="1" hidden="1" x14ac:dyDescent="0.25">
      <c r="B36" s="296" t="str">
        <f>IF(ISBLANK('Prof. Services Consultant'!C72),"",'Prof. Services Consultant'!C72)</f>
        <v/>
      </c>
      <c r="C36" s="297" t="str">
        <f>IF(ISBLANK('Prof. Services Consultant'!D72),"",'Prof. Services Consultant'!D72)</f>
        <v/>
      </c>
      <c r="D36" s="299" t="str">
        <f>IF(ISBLANK('Prof. Services Consultant'!E72),"",'Prof. Services Consultant'!E72)</f>
        <v/>
      </c>
      <c r="E36" s="293" t="str">
        <f>IF(ISBLANK('Prof. Services Consultant'!F72),"",'Prof. Services Consultant'!F72)</f>
        <v/>
      </c>
      <c r="F36" s="297" t="str">
        <f>IF(ISBLANK('Prof. Services Consultant'!G72),"",'Prof. Services Consultant'!G72)</f>
        <v/>
      </c>
      <c r="G36"/>
      <c r="H36" s="301" t="str">
        <f>IF(ISBLANK('Prof. Services Consultant'!B72),"",'Prof. Services Consultant'!B72)</f>
        <v>INSERT SUBCONSULTANT FIRM NAME</v>
      </c>
      <c r="I36"/>
      <c r="J36" s="301" t="str">
        <f>IF(ISBLANK('Prof. Services Consultant'!C72),"",'Prof. Services Consultant'!C72)</f>
        <v/>
      </c>
    </row>
    <row r="37" spans="2:10" s="289" customFormat="1" hidden="1" x14ac:dyDescent="0.25">
      <c r="B37" s="296" t="str">
        <f>IF(ISBLANK('Prof. Services Consultant'!C73),"",'Prof. Services Consultant'!C73)</f>
        <v/>
      </c>
      <c r="C37" s="297" t="str">
        <f>IF(ISBLANK('Prof. Services Consultant'!D73),"",'Prof. Services Consultant'!D73)</f>
        <v/>
      </c>
      <c r="D37" s="299">
        <f>IF(ISBLANK('Prof. Services Consultant'!E73),"",'Prof. Services Consultant'!E73)</f>
        <v>1.3</v>
      </c>
      <c r="E37" s="293">
        <f>IF(ISBLANK('Prof. Services Consultant'!F73),"",'Prof. Services Consultant'!F73)</f>
        <v>0.05</v>
      </c>
      <c r="F37" s="297">
        <f>IF(ISBLANK('Prof. Services Consultant'!G73),"",'Prof. Services Consultant'!G73)</f>
        <v>0</v>
      </c>
      <c r="G37"/>
      <c r="H37" s="301" t="str">
        <f>IF(ISBLANK('Prof. Services Consultant'!B73),"",'Prof. Services Consultant'!B73)</f>
        <v/>
      </c>
      <c r="I37"/>
      <c r="J37" s="301" t="str">
        <f>IF(ISBLANK('Prof. Services Consultant'!C73),"",'Prof. Services Consultant'!C73)</f>
        <v/>
      </c>
    </row>
    <row r="38" spans="2:10" s="289" customFormat="1" hidden="1" x14ac:dyDescent="0.25">
      <c r="B38" s="296" t="str">
        <f>IF(ISBLANK('Prof. Services Consultant'!C74),"",'Prof. Services Consultant'!C74)</f>
        <v/>
      </c>
      <c r="C38" s="297" t="str">
        <f>IF(ISBLANK('Prof. Services Consultant'!D74),"",'Prof. Services Consultant'!D74)</f>
        <v/>
      </c>
      <c r="D38" s="299">
        <f>IF(ISBLANK('Prof. Services Consultant'!E74),"",'Prof. Services Consultant'!E74)</f>
        <v>1.3</v>
      </c>
      <c r="E38" s="293">
        <f>IF(ISBLANK('Prof. Services Consultant'!F74),"",'Prof. Services Consultant'!F74)</f>
        <v>0.05</v>
      </c>
      <c r="F38" s="297">
        <f>IF(ISBLANK('Prof. Services Consultant'!G74),"",'Prof. Services Consultant'!G74)</f>
        <v>0</v>
      </c>
      <c r="G38"/>
      <c r="H38" s="301" t="str">
        <f>IF(ISBLANK('Prof. Services Consultant'!B74),"",'Prof. Services Consultant'!B74)</f>
        <v/>
      </c>
      <c r="I38"/>
      <c r="J38" s="301" t="str">
        <f>IF(ISBLANK('Prof. Services Consultant'!C74),"",'Prof. Services Consultant'!C74)</f>
        <v/>
      </c>
    </row>
    <row r="39" spans="2:10" s="289" customFormat="1" hidden="1" x14ac:dyDescent="0.25">
      <c r="B39" s="296" t="str">
        <f>IF(ISBLANK('Prof. Services Consultant'!C75),"",'Prof. Services Consultant'!C75)</f>
        <v/>
      </c>
      <c r="C39" s="297" t="str">
        <f>IF(ISBLANK('Prof. Services Consultant'!D75),"",'Prof. Services Consultant'!D75)</f>
        <v/>
      </c>
      <c r="D39" s="299">
        <f>IF(ISBLANK('Prof. Services Consultant'!E75),"",'Prof. Services Consultant'!E75)</f>
        <v>1.3</v>
      </c>
      <c r="E39" s="293">
        <f>IF(ISBLANK('Prof. Services Consultant'!F75),"",'Prof. Services Consultant'!F75)</f>
        <v>0.05</v>
      </c>
      <c r="F39" s="297">
        <f>IF(ISBLANK('Prof. Services Consultant'!G75),"",'Prof. Services Consultant'!G75)</f>
        <v>0</v>
      </c>
      <c r="G39"/>
      <c r="H39" s="301" t="str">
        <f>IF(ISBLANK('Prof. Services Consultant'!B75),"",'Prof. Services Consultant'!B75)</f>
        <v/>
      </c>
      <c r="I39"/>
      <c r="J39" s="301" t="str">
        <f>IF(ISBLANK('Prof. Services Consultant'!C75),"",'Prof. Services Consultant'!C75)</f>
        <v/>
      </c>
    </row>
    <row r="40" spans="2:10" s="289" customFormat="1" hidden="1" x14ac:dyDescent="0.25">
      <c r="B40" s="296" t="str">
        <f>IF(ISBLANK('Prof. Services Consultant'!C76),"",'Prof. Services Consultant'!C76)</f>
        <v/>
      </c>
      <c r="C40" s="297" t="str">
        <f>IF(ISBLANK('Prof. Services Consultant'!D76),"",'Prof. Services Consultant'!D76)</f>
        <v/>
      </c>
      <c r="D40" s="299">
        <f>IF(ISBLANK('Prof. Services Consultant'!E76),"",'Prof. Services Consultant'!E76)</f>
        <v>1.3</v>
      </c>
      <c r="E40" s="293">
        <f>IF(ISBLANK('Prof. Services Consultant'!F76),"",'Prof. Services Consultant'!F76)</f>
        <v>0.05</v>
      </c>
      <c r="F40" s="297">
        <f>IF(ISBLANK('Prof. Services Consultant'!G76),"",'Prof. Services Consultant'!G76)</f>
        <v>0</v>
      </c>
      <c r="G40"/>
      <c r="H40" s="301" t="str">
        <f>IF(ISBLANK('Prof. Services Consultant'!B76),"",'Prof. Services Consultant'!B76)</f>
        <v/>
      </c>
      <c r="I40"/>
      <c r="J40" s="301" t="str">
        <f>IF(ISBLANK('Prof. Services Consultant'!C76),"",'Prof. Services Consultant'!C76)</f>
        <v/>
      </c>
    </row>
    <row r="41" spans="2:10" s="289" customFormat="1" hidden="1" x14ac:dyDescent="0.25">
      <c r="B41" s="296" t="str">
        <f>IF(ISBLANK('Prof. Services Consultant'!C77),"",'Prof. Services Consultant'!C77)</f>
        <v/>
      </c>
      <c r="C41" s="297" t="str">
        <f>IF(ISBLANK('Prof. Services Consultant'!D77),"",'Prof. Services Consultant'!D77)</f>
        <v/>
      </c>
      <c r="D41" s="299">
        <f>IF(ISBLANK('Prof. Services Consultant'!E77),"",'Prof. Services Consultant'!E77)</f>
        <v>1.3</v>
      </c>
      <c r="E41" s="293">
        <f>IF(ISBLANK('Prof. Services Consultant'!F77),"",'Prof. Services Consultant'!F77)</f>
        <v>0.05</v>
      </c>
      <c r="F41" s="297">
        <f>IF(ISBLANK('Prof. Services Consultant'!G77),"",'Prof. Services Consultant'!G77)</f>
        <v>0</v>
      </c>
      <c r="G41"/>
      <c r="H41" s="301" t="str">
        <f>IF(ISBLANK('Prof. Services Consultant'!B77),"",'Prof. Services Consultant'!B77)</f>
        <v/>
      </c>
      <c r="I41"/>
      <c r="J41" s="301" t="str">
        <f>IF(ISBLANK('Prof. Services Consultant'!C77),"",'Prof. Services Consultant'!C77)</f>
        <v/>
      </c>
    </row>
    <row r="42" spans="2:10" s="289" customFormat="1" hidden="1" x14ac:dyDescent="0.25">
      <c r="B42" s="296" t="str">
        <f>IF(ISBLANK('Prof. Services Consultant'!C78),"",'Prof. Services Consultant'!C78)</f>
        <v/>
      </c>
      <c r="C42" s="297" t="str">
        <f>IF(ISBLANK('Prof. Services Consultant'!D78),"",'Prof. Services Consultant'!D78)</f>
        <v/>
      </c>
      <c r="D42" s="299">
        <f>IF(ISBLANK('Prof. Services Consultant'!E78),"",'Prof. Services Consultant'!E78)</f>
        <v>1.3</v>
      </c>
      <c r="E42" s="293">
        <f>IF(ISBLANK('Prof. Services Consultant'!F78),"",'Prof. Services Consultant'!F78)</f>
        <v>0.05</v>
      </c>
      <c r="F42" s="297">
        <f>IF(ISBLANK('Prof. Services Consultant'!G78),"",'Prof. Services Consultant'!G78)</f>
        <v>0</v>
      </c>
      <c r="G42"/>
      <c r="H42" s="301" t="str">
        <f>IF(ISBLANK('Prof. Services Consultant'!B78),"",'Prof. Services Consultant'!B78)</f>
        <v/>
      </c>
      <c r="I42"/>
      <c r="J42" s="301" t="str">
        <f>IF(ISBLANK('Prof. Services Consultant'!C78),"",'Prof. Services Consultant'!C78)</f>
        <v/>
      </c>
    </row>
    <row r="43" spans="2:10" s="289" customFormat="1" hidden="1" x14ac:dyDescent="0.25">
      <c r="B43" s="296" t="str">
        <f>IF(ISBLANK('Prof. Services Consultant'!C79),"",'Prof. Services Consultant'!C79)</f>
        <v/>
      </c>
      <c r="C43" s="297" t="str">
        <f>IF(ISBLANK('Prof. Services Consultant'!D79),"",'Prof. Services Consultant'!D79)</f>
        <v/>
      </c>
      <c r="D43" s="299">
        <f>IF(ISBLANK('Prof. Services Consultant'!E79),"",'Prof. Services Consultant'!E79)</f>
        <v>1.3</v>
      </c>
      <c r="E43" s="293">
        <f>IF(ISBLANK('Prof. Services Consultant'!F79),"",'Prof. Services Consultant'!F79)</f>
        <v>0.05</v>
      </c>
      <c r="F43" s="297">
        <f>IF(ISBLANK('Prof. Services Consultant'!G79),"",'Prof. Services Consultant'!G79)</f>
        <v>0</v>
      </c>
      <c r="G43"/>
      <c r="H43" s="301" t="str">
        <f>IF(ISBLANK('Prof. Services Consultant'!B79),"",'Prof. Services Consultant'!B79)</f>
        <v/>
      </c>
      <c r="I43"/>
      <c r="J43" s="301" t="str">
        <f>IF(ISBLANK('Prof. Services Consultant'!C79),"",'Prof. Services Consultant'!C79)</f>
        <v/>
      </c>
    </row>
    <row r="44" spans="2:10" s="289" customFormat="1" hidden="1" x14ac:dyDescent="0.25">
      <c r="B44" s="296" t="str">
        <f>IF(ISBLANK('Prof. Services Consultant'!C80),"",'Prof. Services Consultant'!C80)</f>
        <v/>
      </c>
      <c r="C44" s="297" t="str">
        <f>IF(ISBLANK('Prof. Services Consultant'!D80),"",'Prof. Services Consultant'!D80)</f>
        <v/>
      </c>
      <c r="D44" s="299">
        <f>IF(ISBLANK('Prof. Services Consultant'!E80),"",'Prof. Services Consultant'!E80)</f>
        <v>1.3</v>
      </c>
      <c r="E44" s="293">
        <f>IF(ISBLANK('Prof. Services Consultant'!F80),"",'Prof. Services Consultant'!F80)</f>
        <v>0.05</v>
      </c>
      <c r="F44" s="297">
        <f>IF(ISBLANK('Prof. Services Consultant'!G80),"",'Prof. Services Consultant'!G80)</f>
        <v>0</v>
      </c>
      <c r="G44"/>
      <c r="H44" s="301" t="str">
        <f>IF(ISBLANK('Prof. Services Consultant'!B80),"",'Prof. Services Consultant'!B80)</f>
        <v/>
      </c>
      <c r="I44"/>
      <c r="J44" s="301" t="str">
        <f>IF(ISBLANK('Prof. Services Consultant'!C80),"",'Prof. Services Consultant'!C80)</f>
        <v/>
      </c>
    </row>
    <row r="45" spans="2:10" s="289" customFormat="1" hidden="1" x14ac:dyDescent="0.25">
      <c r="B45" s="296" t="str">
        <f>IF(ISBLANK('Prof. Services Consultant'!C81),"",'Prof. Services Consultant'!C81)</f>
        <v/>
      </c>
      <c r="C45" s="297" t="str">
        <f>IF(ISBLANK('Prof. Services Consultant'!D81),"",'Prof. Services Consultant'!D81)</f>
        <v/>
      </c>
      <c r="D45" s="299">
        <f>IF(ISBLANK('Prof. Services Consultant'!E81),"",'Prof. Services Consultant'!E81)</f>
        <v>1.3</v>
      </c>
      <c r="E45" s="293">
        <f>IF(ISBLANK('Prof. Services Consultant'!F81),"",'Prof. Services Consultant'!F81)</f>
        <v>0.05</v>
      </c>
      <c r="F45" s="297">
        <f>IF(ISBLANK('Prof. Services Consultant'!G81),"",'Prof. Services Consultant'!G81)</f>
        <v>0</v>
      </c>
      <c r="G45"/>
      <c r="H45" s="301" t="str">
        <f>IF(ISBLANK('Prof. Services Consultant'!B81),"",'Prof. Services Consultant'!B81)</f>
        <v/>
      </c>
      <c r="I45"/>
      <c r="J45" s="301" t="str">
        <f>IF(ISBLANK('Prof. Services Consultant'!C81),"",'Prof. Services Consultant'!C81)</f>
        <v/>
      </c>
    </row>
    <row r="46" spans="2:10" s="289" customFormat="1" hidden="1" x14ac:dyDescent="0.25">
      <c r="B46" s="296" t="str">
        <f>IF(ISBLANK('Prof. Services Consultant'!C82),"",'Prof. Services Consultant'!C82)</f>
        <v/>
      </c>
      <c r="C46" s="297" t="str">
        <f>IF(ISBLANK('Prof. Services Consultant'!D82),"",'Prof. Services Consultant'!D82)</f>
        <v/>
      </c>
      <c r="D46" s="299">
        <f>IF(ISBLANK('Prof. Services Consultant'!E82),"",'Prof. Services Consultant'!E82)</f>
        <v>1.3</v>
      </c>
      <c r="E46" s="293">
        <f>IF(ISBLANK('Prof. Services Consultant'!F82),"",'Prof. Services Consultant'!F82)</f>
        <v>0.05</v>
      </c>
      <c r="F46" s="297">
        <f>IF(ISBLANK('Prof. Services Consultant'!G82),"",'Prof. Services Consultant'!G82)</f>
        <v>0</v>
      </c>
      <c r="G46"/>
      <c r="H46" s="301" t="str">
        <f>IF(ISBLANK('Prof. Services Consultant'!B82),"",'Prof. Services Consultant'!B82)</f>
        <v/>
      </c>
      <c r="I46"/>
      <c r="J46" s="301" t="str">
        <f>IF(ISBLANK('Prof. Services Consultant'!C82),"",'Prof. Services Consultant'!C82)</f>
        <v/>
      </c>
    </row>
    <row r="47" spans="2:10" s="289" customFormat="1" hidden="1" x14ac:dyDescent="0.25">
      <c r="B47" s="296" t="str">
        <f>IF(ISBLANK('Prof. Services Consultant'!C83),"",'Prof. Services Consultant'!C83)</f>
        <v/>
      </c>
      <c r="C47" s="297" t="str">
        <f>IF(ISBLANK('Prof. Services Consultant'!D83),"",'Prof. Services Consultant'!D83)</f>
        <v/>
      </c>
      <c r="D47" s="299">
        <f>IF(ISBLANK('Prof. Services Consultant'!E83),"",'Prof. Services Consultant'!E83)</f>
        <v>1.3</v>
      </c>
      <c r="E47" s="293">
        <f>IF(ISBLANK('Prof. Services Consultant'!F83),"",'Prof. Services Consultant'!F83)</f>
        <v>0.05</v>
      </c>
      <c r="F47" s="297">
        <f>IF(ISBLANK('Prof. Services Consultant'!G83),"",'Prof. Services Consultant'!G83)</f>
        <v>0</v>
      </c>
      <c r="G47"/>
      <c r="H47" s="301" t="str">
        <f>IF(ISBLANK('Prof. Services Consultant'!B83),"",'Prof. Services Consultant'!B83)</f>
        <v/>
      </c>
      <c r="I47"/>
      <c r="J47" s="301" t="str">
        <f>IF(ISBLANK('Prof. Services Consultant'!C83),"",'Prof. Services Consultant'!C83)</f>
        <v/>
      </c>
    </row>
    <row r="48" spans="2:10" s="289" customFormat="1" hidden="1" x14ac:dyDescent="0.25">
      <c r="B48" s="296" t="str">
        <f>IF(ISBLANK('Prof. Services Consultant'!C84),"",'Prof. Services Consultant'!C84)</f>
        <v/>
      </c>
      <c r="C48" s="297" t="str">
        <f>IF(ISBLANK('Prof. Services Consultant'!D84),"",'Prof. Services Consultant'!D84)</f>
        <v/>
      </c>
      <c r="D48" s="299">
        <f>IF(ISBLANK('Prof. Services Consultant'!E84),"",'Prof. Services Consultant'!E84)</f>
        <v>1.3</v>
      </c>
      <c r="E48" s="293">
        <f>IF(ISBLANK('Prof. Services Consultant'!F84),"",'Prof. Services Consultant'!F84)</f>
        <v>0.05</v>
      </c>
      <c r="F48" s="297">
        <f>IF(ISBLANK('Prof. Services Consultant'!G84),"",'Prof. Services Consultant'!G84)</f>
        <v>0</v>
      </c>
      <c r="G48"/>
      <c r="H48" s="301" t="str">
        <f>IF(ISBLANK('Prof. Services Consultant'!B84),"",'Prof. Services Consultant'!B84)</f>
        <v/>
      </c>
      <c r="I48"/>
      <c r="J48" s="301" t="str">
        <f>IF(ISBLANK('Prof. Services Consultant'!C84),"",'Prof. Services Consultant'!C84)</f>
        <v/>
      </c>
    </row>
    <row r="49" spans="2:10" s="289" customFormat="1" hidden="1" x14ac:dyDescent="0.25">
      <c r="B49" s="296" t="str">
        <f>IF(ISBLANK('Prof. Services Consultant'!C85),"",'Prof. Services Consultant'!C85)</f>
        <v/>
      </c>
      <c r="C49" s="297" t="str">
        <f>IF(ISBLANK('Prof. Services Consultant'!D85),"",'Prof. Services Consultant'!D85)</f>
        <v/>
      </c>
      <c r="D49" s="299">
        <f>IF(ISBLANK('Prof. Services Consultant'!E85),"",'Prof. Services Consultant'!E85)</f>
        <v>1.3</v>
      </c>
      <c r="E49" s="293">
        <f>IF(ISBLANK('Prof. Services Consultant'!F85),"",'Prof. Services Consultant'!F85)</f>
        <v>0.05</v>
      </c>
      <c r="F49" s="297">
        <f>IF(ISBLANK('Prof. Services Consultant'!G85),"",'Prof. Services Consultant'!G85)</f>
        <v>0</v>
      </c>
      <c r="G49"/>
      <c r="H49" s="301" t="str">
        <f>IF(ISBLANK('Prof. Services Consultant'!B85),"",'Prof. Services Consultant'!B85)</f>
        <v/>
      </c>
      <c r="I49"/>
      <c r="J49" s="301" t="str">
        <f>IF(ISBLANK('Prof. Services Consultant'!C85),"",'Prof. Services Consultant'!C85)</f>
        <v/>
      </c>
    </row>
    <row r="50" spans="2:10" s="289" customFormat="1" hidden="1" x14ac:dyDescent="0.25">
      <c r="B50" s="296" t="str">
        <f>IF(ISBLANK('Prof. Services Consultant'!C86),"",'Prof. Services Consultant'!C86)</f>
        <v/>
      </c>
      <c r="C50" s="297" t="str">
        <f>IF(ISBLANK('Prof. Services Consultant'!D86),"",'Prof. Services Consultant'!D86)</f>
        <v/>
      </c>
      <c r="D50" s="299">
        <f>IF(ISBLANK('Prof. Services Consultant'!E86),"",'Prof. Services Consultant'!E86)</f>
        <v>1.3</v>
      </c>
      <c r="E50" s="293">
        <f>IF(ISBLANK('Prof. Services Consultant'!F86),"",'Prof. Services Consultant'!F86)</f>
        <v>0.05</v>
      </c>
      <c r="F50" s="297">
        <f>IF(ISBLANK('Prof. Services Consultant'!G86),"",'Prof. Services Consultant'!G86)</f>
        <v>0</v>
      </c>
      <c r="G50"/>
      <c r="H50" s="301" t="str">
        <f>IF(ISBLANK('Prof. Services Consultant'!B86),"",'Prof. Services Consultant'!B86)</f>
        <v/>
      </c>
      <c r="I50"/>
      <c r="J50" s="301" t="str">
        <f>IF(ISBLANK('Prof. Services Consultant'!C86),"",'Prof. Services Consultant'!C86)</f>
        <v/>
      </c>
    </row>
    <row r="51" spans="2:10" s="289" customFormat="1" hidden="1" x14ac:dyDescent="0.25">
      <c r="B51" s="296" t="str">
        <f>IF(ISBLANK('Prof. Services Consultant'!C87),"",'Prof. Services Consultant'!C87)</f>
        <v/>
      </c>
      <c r="C51" s="297" t="str">
        <f>IF(ISBLANK('Prof. Services Consultant'!D87),"",'Prof. Services Consultant'!D87)</f>
        <v/>
      </c>
      <c r="D51" s="299">
        <f>IF(ISBLANK('Prof. Services Consultant'!E87),"",'Prof. Services Consultant'!E87)</f>
        <v>1.3</v>
      </c>
      <c r="E51" s="293">
        <f>IF(ISBLANK('Prof. Services Consultant'!F87),"",'Prof. Services Consultant'!F87)</f>
        <v>0.05</v>
      </c>
      <c r="F51" s="297">
        <f>IF(ISBLANK('Prof. Services Consultant'!G87),"",'Prof. Services Consultant'!G87)</f>
        <v>0</v>
      </c>
      <c r="G51"/>
      <c r="H51" s="301" t="str">
        <f>IF(ISBLANK('Prof. Services Consultant'!B87),"",'Prof. Services Consultant'!B87)</f>
        <v/>
      </c>
      <c r="I51"/>
      <c r="J51" s="301" t="str">
        <f>IF(ISBLANK('Prof. Services Consultant'!C87),"",'Prof. Services Consultant'!C87)</f>
        <v/>
      </c>
    </row>
    <row r="52" spans="2:10" s="289" customFormat="1" hidden="1" x14ac:dyDescent="0.25">
      <c r="B52" s="296" t="str">
        <f>IF(ISBLANK('Prof. Services Consultant'!C88),"",'Prof. Services Consultant'!C88)</f>
        <v/>
      </c>
      <c r="C52" s="297" t="str">
        <f>IF(ISBLANK('Prof. Services Consultant'!D88),"",'Prof. Services Consultant'!D88)</f>
        <v/>
      </c>
      <c r="D52" s="299">
        <f>IF(ISBLANK('Prof. Services Consultant'!E88),"",'Prof. Services Consultant'!E88)</f>
        <v>1.3</v>
      </c>
      <c r="E52" s="293">
        <f>IF(ISBLANK('Prof. Services Consultant'!F88),"",'Prof. Services Consultant'!F88)</f>
        <v>0.05</v>
      </c>
      <c r="F52" s="297">
        <f>IF(ISBLANK('Prof. Services Consultant'!G88),"",'Prof. Services Consultant'!G88)</f>
        <v>0</v>
      </c>
      <c r="G52"/>
      <c r="H52" s="301" t="str">
        <f>IF(ISBLANK('Prof. Services Consultant'!B88),"",'Prof. Services Consultant'!B88)</f>
        <v/>
      </c>
      <c r="I52"/>
      <c r="J52" s="301" t="str">
        <f>IF(ISBLANK('Prof. Services Consultant'!C88),"",'Prof. Services Consultant'!C88)</f>
        <v/>
      </c>
    </row>
    <row r="53" spans="2:10" s="289" customFormat="1" hidden="1" x14ac:dyDescent="0.25">
      <c r="B53" s="296" t="str">
        <f>IF(ISBLANK('Prof. Services Consultant'!C89),"",'Prof. Services Consultant'!C89)</f>
        <v/>
      </c>
      <c r="C53" s="297" t="str">
        <f>IF(ISBLANK('Prof. Services Consultant'!D89),"",'Prof. Services Consultant'!D89)</f>
        <v/>
      </c>
      <c r="D53" s="299" t="str">
        <f>IF(ISBLANK('Prof. Services Consultant'!E89),"",'Prof. Services Consultant'!E89)</f>
        <v/>
      </c>
      <c r="E53" s="293" t="str">
        <f>IF(ISBLANK('Prof. Services Consultant'!F89),"",'Prof. Services Consultant'!F89)</f>
        <v/>
      </c>
      <c r="F53" s="297" t="str">
        <f>IF(ISBLANK('Prof. Services Consultant'!G89),"",'Prof. Services Consultant'!G89)</f>
        <v/>
      </c>
      <c r="G53"/>
      <c r="H53" s="301" t="str">
        <f>IF(ISBLANK('Prof. Services Consultant'!B89),"",'Prof. Services Consultant'!B89)</f>
        <v>INSERT SUBCONSULTANT FIRM NAME</v>
      </c>
      <c r="I53"/>
      <c r="J53" s="301" t="str">
        <f>IF(ISBLANK('Prof. Services Consultant'!C89),"",'Prof. Services Consultant'!C89)</f>
        <v/>
      </c>
    </row>
    <row r="54" spans="2:10" s="289" customFormat="1" hidden="1" x14ac:dyDescent="0.25">
      <c r="B54" s="296" t="str">
        <f>IF(ISBLANK('Prof. Services Consultant'!C90),"",'Prof. Services Consultant'!C90)</f>
        <v/>
      </c>
      <c r="C54" s="297" t="str">
        <f>IF(ISBLANK('Prof. Services Consultant'!D90),"",'Prof. Services Consultant'!D90)</f>
        <v/>
      </c>
      <c r="D54" s="299">
        <f>IF(ISBLANK('Prof. Services Consultant'!E90),"",'Prof. Services Consultant'!E90)</f>
        <v>1.3</v>
      </c>
      <c r="E54" s="293">
        <f>IF(ISBLANK('Prof. Services Consultant'!F90),"",'Prof. Services Consultant'!F90)</f>
        <v>0.05</v>
      </c>
      <c r="F54" s="297">
        <f>IF(ISBLANK('Prof. Services Consultant'!G90),"",'Prof. Services Consultant'!G90)</f>
        <v>0</v>
      </c>
      <c r="G54"/>
      <c r="H54" s="301" t="str">
        <f>IF(ISBLANK('Prof. Services Consultant'!B90),"",'Prof. Services Consultant'!B90)</f>
        <v/>
      </c>
      <c r="I54"/>
      <c r="J54" s="301" t="str">
        <f>IF(ISBLANK('Prof. Services Consultant'!C90),"",'Prof. Services Consultant'!C90)</f>
        <v/>
      </c>
    </row>
    <row r="55" spans="2:10" s="289" customFormat="1" hidden="1" x14ac:dyDescent="0.25">
      <c r="B55" s="296" t="str">
        <f>IF(ISBLANK('Prof. Services Consultant'!C91),"",'Prof. Services Consultant'!C91)</f>
        <v/>
      </c>
      <c r="C55" s="297" t="str">
        <f>IF(ISBLANK('Prof. Services Consultant'!D91),"",'Prof. Services Consultant'!D91)</f>
        <v/>
      </c>
      <c r="D55" s="299">
        <f>IF(ISBLANK('Prof. Services Consultant'!E91),"",'Prof. Services Consultant'!E91)</f>
        <v>1.3</v>
      </c>
      <c r="E55" s="293">
        <f>IF(ISBLANK('Prof. Services Consultant'!F91),"",'Prof. Services Consultant'!F91)</f>
        <v>0.05</v>
      </c>
      <c r="F55" s="297">
        <f>IF(ISBLANK('Prof. Services Consultant'!G91),"",'Prof. Services Consultant'!G91)</f>
        <v>0</v>
      </c>
      <c r="G55"/>
      <c r="H55" s="301" t="str">
        <f>IF(ISBLANK('Prof. Services Consultant'!B91),"",'Prof. Services Consultant'!B91)</f>
        <v/>
      </c>
      <c r="I55"/>
      <c r="J55" s="301" t="str">
        <f>IF(ISBLANK('Prof. Services Consultant'!C91),"",'Prof. Services Consultant'!C91)</f>
        <v/>
      </c>
    </row>
    <row r="56" spans="2:10" s="289" customFormat="1" hidden="1" x14ac:dyDescent="0.25">
      <c r="B56" s="296" t="str">
        <f>IF(ISBLANK('Prof. Services Consultant'!C92),"",'Prof. Services Consultant'!C92)</f>
        <v/>
      </c>
      <c r="C56" s="297" t="str">
        <f>IF(ISBLANK('Prof. Services Consultant'!D92),"",'Prof. Services Consultant'!D92)</f>
        <v/>
      </c>
      <c r="D56" s="299">
        <f>IF(ISBLANK('Prof. Services Consultant'!E92),"",'Prof. Services Consultant'!E92)</f>
        <v>1.3</v>
      </c>
      <c r="E56" s="293">
        <f>IF(ISBLANK('Prof. Services Consultant'!F92),"",'Prof. Services Consultant'!F92)</f>
        <v>0.05</v>
      </c>
      <c r="F56" s="297">
        <f>IF(ISBLANK('Prof. Services Consultant'!G92),"",'Prof. Services Consultant'!G92)</f>
        <v>0</v>
      </c>
      <c r="G56"/>
      <c r="H56" s="301" t="str">
        <f>IF(ISBLANK('Prof. Services Consultant'!B92),"",'Prof. Services Consultant'!B92)</f>
        <v/>
      </c>
      <c r="I56"/>
      <c r="J56" s="301" t="str">
        <f>IF(ISBLANK('Prof. Services Consultant'!C92),"",'Prof. Services Consultant'!C92)</f>
        <v/>
      </c>
    </row>
    <row r="57" spans="2:10" s="289" customFormat="1" hidden="1" x14ac:dyDescent="0.25">
      <c r="B57" s="296" t="str">
        <f>IF(ISBLANK('Prof. Services Consultant'!C93),"",'Prof. Services Consultant'!C93)</f>
        <v/>
      </c>
      <c r="C57" s="297" t="str">
        <f>IF(ISBLANK('Prof. Services Consultant'!D93),"",'Prof. Services Consultant'!D93)</f>
        <v/>
      </c>
      <c r="D57" s="299">
        <f>IF(ISBLANK('Prof. Services Consultant'!E93),"",'Prof. Services Consultant'!E93)</f>
        <v>1.3</v>
      </c>
      <c r="E57" s="293">
        <f>IF(ISBLANK('Prof. Services Consultant'!F93),"",'Prof. Services Consultant'!F93)</f>
        <v>0.05</v>
      </c>
      <c r="F57" s="297">
        <f>IF(ISBLANK('Prof. Services Consultant'!G93),"",'Prof. Services Consultant'!G93)</f>
        <v>0</v>
      </c>
      <c r="G57"/>
      <c r="H57" s="301" t="str">
        <f>IF(ISBLANK('Prof. Services Consultant'!B93),"",'Prof. Services Consultant'!B93)</f>
        <v/>
      </c>
      <c r="I57"/>
      <c r="J57" s="301" t="str">
        <f>IF(ISBLANK('Prof. Services Consultant'!C93),"",'Prof. Services Consultant'!C93)</f>
        <v/>
      </c>
    </row>
    <row r="58" spans="2:10" s="289" customFormat="1" hidden="1" x14ac:dyDescent="0.25">
      <c r="B58" s="296" t="str">
        <f>IF(ISBLANK('Prof. Services Consultant'!C94),"",'Prof. Services Consultant'!C94)</f>
        <v/>
      </c>
      <c r="C58" s="297" t="str">
        <f>IF(ISBLANK('Prof. Services Consultant'!D94),"",'Prof. Services Consultant'!D94)</f>
        <v/>
      </c>
      <c r="D58" s="299">
        <f>IF(ISBLANK('Prof. Services Consultant'!E94),"",'Prof. Services Consultant'!E94)</f>
        <v>1.3</v>
      </c>
      <c r="E58" s="293">
        <f>IF(ISBLANK('Prof. Services Consultant'!F94),"",'Prof. Services Consultant'!F94)</f>
        <v>0.05</v>
      </c>
      <c r="F58" s="297">
        <f>IF(ISBLANK('Prof. Services Consultant'!G94),"",'Prof. Services Consultant'!G94)</f>
        <v>0</v>
      </c>
      <c r="G58"/>
      <c r="H58" s="301" t="str">
        <f>IF(ISBLANK('Prof. Services Consultant'!B94),"",'Prof. Services Consultant'!B94)</f>
        <v/>
      </c>
      <c r="I58"/>
      <c r="J58" s="301" t="str">
        <f>IF(ISBLANK('Prof. Services Consultant'!C94),"",'Prof. Services Consultant'!C94)</f>
        <v/>
      </c>
    </row>
    <row r="59" spans="2:10" s="289" customFormat="1" hidden="1" x14ac:dyDescent="0.25">
      <c r="B59" s="296" t="str">
        <f>IF(ISBLANK('Prof. Services Consultant'!C95),"",'Prof. Services Consultant'!C95)</f>
        <v/>
      </c>
      <c r="C59" s="297" t="str">
        <f>IF(ISBLANK('Prof. Services Consultant'!D95),"",'Prof. Services Consultant'!D95)</f>
        <v/>
      </c>
      <c r="D59" s="299">
        <f>IF(ISBLANK('Prof. Services Consultant'!E95),"",'Prof. Services Consultant'!E95)</f>
        <v>1.3</v>
      </c>
      <c r="E59" s="293">
        <f>IF(ISBLANK('Prof. Services Consultant'!F95),"",'Prof. Services Consultant'!F95)</f>
        <v>0.05</v>
      </c>
      <c r="F59" s="297">
        <f>IF(ISBLANK('Prof. Services Consultant'!G95),"",'Prof. Services Consultant'!G95)</f>
        <v>0</v>
      </c>
      <c r="G59"/>
      <c r="H59" s="301" t="str">
        <f>IF(ISBLANK('Prof. Services Consultant'!B95),"",'Prof. Services Consultant'!B95)</f>
        <v/>
      </c>
      <c r="I59"/>
      <c r="J59" s="301" t="str">
        <f>IF(ISBLANK('Prof. Services Consultant'!C95),"",'Prof. Services Consultant'!C95)</f>
        <v/>
      </c>
    </row>
    <row r="60" spans="2:10" s="289" customFormat="1" hidden="1" x14ac:dyDescent="0.25">
      <c r="B60" s="296" t="str">
        <f>IF(ISBLANK('Prof. Services Consultant'!C96),"",'Prof. Services Consultant'!C96)</f>
        <v/>
      </c>
      <c r="C60" s="297" t="str">
        <f>IF(ISBLANK('Prof. Services Consultant'!D96),"",'Prof. Services Consultant'!D96)</f>
        <v/>
      </c>
      <c r="D60" s="299">
        <f>IF(ISBLANK('Prof. Services Consultant'!E96),"",'Prof. Services Consultant'!E96)</f>
        <v>1.3</v>
      </c>
      <c r="E60" s="293">
        <f>IF(ISBLANK('Prof. Services Consultant'!F96),"",'Prof. Services Consultant'!F96)</f>
        <v>0.05</v>
      </c>
      <c r="F60" s="297">
        <f>IF(ISBLANK('Prof. Services Consultant'!G96),"",'Prof. Services Consultant'!G96)</f>
        <v>0</v>
      </c>
      <c r="G60"/>
      <c r="H60" s="301" t="str">
        <f>IF(ISBLANK('Prof. Services Consultant'!B96),"",'Prof. Services Consultant'!B96)</f>
        <v/>
      </c>
      <c r="I60"/>
      <c r="J60" s="301" t="str">
        <f>IF(ISBLANK('Prof. Services Consultant'!C96),"",'Prof. Services Consultant'!C96)</f>
        <v/>
      </c>
    </row>
    <row r="61" spans="2:10" s="289" customFormat="1" hidden="1" x14ac:dyDescent="0.25">
      <c r="B61" s="296" t="str">
        <f>IF(ISBLANK('Prof. Services Consultant'!C97),"",'Prof. Services Consultant'!C97)</f>
        <v/>
      </c>
      <c r="C61" s="297" t="str">
        <f>IF(ISBLANK('Prof. Services Consultant'!D97),"",'Prof. Services Consultant'!D97)</f>
        <v/>
      </c>
      <c r="D61" s="299">
        <f>IF(ISBLANK('Prof. Services Consultant'!E97),"",'Prof. Services Consultant'!E97)</f>
        <v>1.3</v>
      </c>
      <c r="E61" s="293">
        <f>IF(ISBLANK('Prof. Services Consultant'!F97),"",'Prof. Services Consultant'!F97)</f>
        <v>0.05</v>
      </c>
      <c r="F61" s="297">
        <f>IF(ISBLANK('Prof. Services Consultant'!G97),"",'Prof. Services Consultant'!G97)</f>
        <v>0</v>
      </c>
      <c r="G61"/>
      <c r="H61" s="301" t="str">
        <f>IF(ISBLANK('Prof. Services Consultant'!B97),"",'Prof. Services Consultant'!B97)</f>
        <v/>
      </c>
      <c r="I61"/>
      <c r="J61" s="301" t="str">
        <f>IF(ISBLANK('Prof. Services Consultant'!C97),"",'Prof. Services Consultant'!C97)</f>
        <v/>
      </c>
    </row>
    <row r="62" spans="2:10" hidden="1" x14ac:dyDescent="0.25">
      <c r="B62" s="296" t="str">
        <f>IF(ISBLANK('Prof. Services Consultant'!C98),"",'Prof. Services Consultant'!C98)</f>
        <v/>
      </c>
      <c r="C62" s="297" t="str">
        <f>IF(ISBLANK('Prof. Services Consultant'!D98),"",'Prof. Services Consultant'!D98)</f>
        <v/>
      </c>
      <c r="D62" s="299">
        <f>IF(ISBLANK('Prof. Services Consultant'!E98),"",'Prof. Services Consultant'!E98)</f>
        <v>1.3</v>
      </c>
      <c r="E62" s="293">
        <f>IF(ISBLANK('Prof. Services Consultant'!F98),"",'Prof. Services Consultant'!F98)</f>
        <v>0.05</v>
      </c>
      <c r="F62" s="297">
        <f>IF(ISBLANK('Prof. Services Consultant'!G98),"",'Prof. Services Consultant'!G98)</f>
        <v>0</v>
      </c>
      <c r="H62" s="301" t="str">
        <f>IF(ISBLANK('Prof. Services Consultant'!B98),"",'Prof. Services Consultant'!B98)</f>
        <v/>
      </c>
      <c r="J62" s="301" t="str">
        <f>IF(ISBLANK('Prof. Services Consultant'!C98),"",'Prof. Services Consultant'!C98)</f>
        <v/>
      </c>
    </row>
    <row r="63" spans="2:10" hidden="1" x14ac:dyDescent="0.25">
      <c r="B63" s="296" t="str">
        <f>IF(ISBLANK('Prof. Services Consultant'!C99),"",'Prof. Services Consultant'!C99)</f>
        <v/>
      </c>
      <c r="C63" s="297" t="str">
        <f>IF(ISBLANK('Prof. Services Consultant'!D99),"",'Prof. Services Consultant'!D99)</f>
        <v/>
      </c>
      <c r="D63" s="299">
        <f>IF(ISBLANK('Prof. Services Consultant'!E99),"",'Prof. Services Consultant'!E99)</f>
        <v>1.3</v>
      </c>
      <c r="E63" s="293">
        <f>IF(ISBLANK('Prof. Services Consultant'!F99),"",'Prof. Services Consultant'!F99)</f>
        <v>0.05</v>
      </c>
      <c r="F63" s="297">
        <f>IF(ISBLANK('Prof. Services Consultant'!G99),"",'Prof. Services Consultant'!G99)</f>
        <v>0</v>
      </c>
      <c r="H63" s="301" t="str">
        <f>IF(ISBLANK('Prof. Services Consultant'!B99),"",'Prof. Services Consultant'!B99)</f>
        <v/>
      </c>
      <c r="J63" s="301" t="str">
        <f>IF(ISBLANK('Prof. Services Consultant'!C99),"",'Prof. Services Consultant'!C99)</f>
        <v/>
      </c>
    </row>
    <row r="64" spans="2:10" hidden="1" x14ac:dyDescent="0.25">
      <c r="B64" s="296" t="str">
        <f>IF(ISBLANK('Prof. Services Consultant'!C100),"",'Prof. Services Consultant'!C100)</f>
        <v/>
      </c>
      <c r="C64" s="297" t="str">
        <f>IF(ISBLANK('Prof. Services Consultant'!D100),"",'Prof. Services Consultant'!D100)</f>
        <v/>
      </c>
      <c r="D64" s="299">
        <f>IF(ISBLANK('Prof. Services Consultant'!E100),"",'Prof. Services Consultant'!E100)</f>
        <v>1.3</v>
      </c>
      <c r="E64" s="293">
        <f>IF(ISBLANK('Prof. Services Consultant'!F100),"",'Prof. Services Consultant'!F100)</f>
        <v>0.05</v>
      </c>
      <c r="F64" s="297">
        <f>IF(ISBLANK('Prof. Services Consultant'!G100),"",'Prof. Services Consultant'!G100)</f>
        <v>0</v>
      </c>
      <c r="H64" s="301" t="str">
        <f>IF(ISBLANK('Prof. Services Consultant'!B100),"",'Prof. Services Consultant'!B100)</f>
        <v/>
      </c>
      <c r="J64" s="301" t="str">
        <f>IF(ISBLANK('Prof. Services Consultant'!C100),"",'Prof. Services Consultant'!C100)</f>
        <v/>
      </c>
    </row>
    <row r="65" spans="2:10" hidden="1" x14ac:dyDescent="0.25">
      <c r="B65" s="296" t="str">
        <f>IF(ISBLANK('Prof. Services Consultant'!C101),"",'Prof. Services Consultant'!C101)</f>
        <v/>
      </c>
      <c r="C65" s="297" t="str">
        <f>IF(ISBLANK('Prof. Services Consultant'!D101),"",'Prof. Services Consultant'!D101)</f>
        <v/>
      </c>
      <c r="D65" s="299">
        <f>IF(ISBLANK('Prof. Services Consultant'!E101),"",'Prof. Services Consultant'!E101)</f>
        <v>1.3</v>
      </c>
      <c r="E65" s="293">
        <f>IF(ISBLANK('Prof. Services Consultant'!F101),"",'Prof. Services Consultant'!F101)</f>
        <v>0.05</v>
      </c>
      <c r="F65" s="297">
        <f>IF(ISBLANK('Prof. Services Consultant'!G101),"",'Prof. Services Consultant'!G101)</f>
        <v>0</v>
      </c>
      <c r="H65" s="301" t="str">
        <f>IF(ISBLANK('Prof. Services Consultant'!B101),"",'Prof. Services Consultant'!B101)</f>
        <v/>
      </c>
      <c r="J65" s="301" t="str">
        <f>IF(ISBLANK('Prof. Services Consultant'!C101),"",'Prof. Services Consultant'!C101)</f>
        <v/>
      </c>
    </row>
    <row r="66" spans="2:10" hidden="1" x14ac:dyDescent="0.25">
      <c r="B66" s="296" t="str">
        <f>IF(ISBLANK('Prof. Services Consultant'!C102),"",'Prof. Services Consultant'!C102)</f>
        <v/>
      </c>
      <c r="C66" s="297" t="str">
        <f>IF(ISBLANK('Prof. Services Consultant'!D102),"",'Prof. Services Consultant'!D102)</f>
        <v/>
      </c>
      <c r="D66" s="299">
        <f>IF(ISBLANK('Prof. Services Consultant'!E102),"",'Prof. Services Consultant'!E102)</f>
        <v>1.3</v>
      </c>
      <c r="E66" s="293">
        <f>IF(ISBLANK('Prof. Services Consultant'!F102),"",'Prof. Services Consultant'!F102)</f>
        <v>0.05</v>
      </c>
      <c r="F66" s="297">
        <f>IF(ISBLANK('Prof. Services Consultant'!G102),"",'Prof. Services Consultant'!G102)</f>
        <v>0</v>
      </c>
      <c r="H66" s="301" t="str">
        <f>IF(ISBLANK('Prof. Services Consultant'!B102),"",'Prof. Services Consultant'!B102)</f>
        <v/>
      </c>
      <c r="J66" s="301" t="str">
        <f>IF(ISBLANK('Prof. Services Consultant'!C102),"",'Prof. Services Consultant'!C102)</f>
        <v/>
      </c>
    </row>
    <row r="67" spans="2:10" hidden="1" x14ac:dyDescent="0.25">
      <c r="B67" s="296" t="str">
        <f>IF(ISBLANK('Prof. Services Consultant'!C103),"",'Prof. Services Consultant'!C103)</f>
        <v/>
      </c>
      <c r="C67" s="297" t="str">
        <f>IF(ISBLANK('Prof. Services Consultant'!D103),"",'Prof. Services Consultant'!D103)</f>
        <v/>
      </c>
      <c r="D67" s="299">
        <f>IF(ISBLANK('Prof. Services Consultant'!E103),"",'Prof. Services Consultant'!E103)</f>
        <v>1.3</v>
      </c>
      <c r="E67" s="293">
        <f>IF(ISBLANK('Prof. Services Consultant'!F103),"",'Prof. Services Consultant'!F103)</f>
        <v>0.05</v>
      </c>
      <c r="F67" s="297">
        <f>IF(ISBLANK('Prof. Services Consultant'!G103),"",'Prof. Services Consultant'!G103)</f>
        <v>0</v>
      </c>
      <c r="H67" s="301" t="str">
        <f>IF(ISBLANK('Prof. Services Consultant'!B103),"",'Prof. Services Consultant'!B103)</f>
        <v/>
      </c>
      <c r="J67" s="301" t="str">
        <f>IF(ISBLANK('Prof. Services Consultant'!C103),"",'Prof. Services Consultant'!C103)</f>
        <v/>
      </c>
    </row>
    <row r="68" spans="2:10" hidden="1" x14ac:dyDescent="0.25">
      <c r="B68" s="296" t="str">
        <f>IF(ISBLANK('Prof. Services Consultant'!C104),"",'Prof. Services Consultant'!C104)</f>
        <v/>
      </c>
      <c r="C68" s="297" t="str">
        <f>IF(ISBLANK('Prof. Services Consultant'!D104),"",'Prof. Services Consultant'!D104)</f>
        <v/>
      </c>
      <c r="D68" s="299">
        <f>IF(ISBLANK('Prof. Services Consultant'!E104),"",'Prof. Services Consultant'!E104)</f>
        <v>1.3</v>
      </c>
      <c r="E68" s="293">
        <f>IF(ISBLANK('Prof. Services Consultant'!F104),"",'Prof. Services Consultant'!F104)</f>
        <v>0.05</v>
      </c>
      <c r="F68" s="297">
        <f>IF(ISBLANK('Prof. Services Consultant'!G104),"",'Prof. Services Consultant'!G104)</f>
        <v>0</v>
      </c>
      <c r="H68" s="301" t="str">
        <f>IF(ISBLANK('Prof. Services Consultant'!B104),"",'Prof. Services Consultant'!B104)</f>
        <v/>
      </c>
      <c r="J68" s="301" t="str">
        <f>IF(ISBLANK('Prof. Services Consultant'!C104),"",'Prof. Services Consultant'!C104)</f>
        <v/>
      </c>
    </row>
    <row r="69" spans="2:10" hidden="1" x14ac:dyDescent="0.25">
      <c r="B69" s="296" t="str">
        <f>IF(ISBLANK('Prof. Services Consultant'!C105),"",'Prof. Services Consultant'!C105)</f>
        <v/>
      </c>
      <c r="C69" s="297" t="str">
        <f>IF(ISBLANK('Prof. Services Consultant'!D105),"",'Prof. Services Consultant'!D105)</f>
        <v/>
      </c>
      <c r="D69" s="299">
        <f>IF(ISBLANK('Prof. Services Consultant'!E105),"",'Prof. Services Consultant'!E105)</f>
        <v>1.3</v>
      </c>
      <c r="E69" s="293">
        <f>IF(ISBLANK('Prof. Services Consultant'!F105),"",'Prof. Services Consultant'!F105)</f>
        <v>0.05</v>
      </c>
      <c r="F69" s="297">
        <f>IF(ISBLANK('Prof. Services Consultant'!G105),"",'Prof. Services Consultant'!G105)</f>
        <v>0</v>
      </c>
      <c r="H69" s="301" t="str">
        <f>IF(ISBLANK('Prof. Services Consultant'!B105),"",'Prof. Services Consultant'!B105)</f>
        <v/>
      </c>
      <c r="J69" s="301" t="str">
        <f>IF(ISBLANK('Prof. Services Consultant'!C105),"",'Prof. Services Consultant'!C105)</f>
        <v/>
      </c>
    </row>
    <row r="70" spans="2:10" hidden="1" x14ac:dyDescent="0.25">
      <c r="B70" s="296" t="str">
        <f>IF(ISBLANK('Prof. Services Consultant'!C106),"",'Prof. Services Consultant'!C106)</f>
        <v/>
      </c>
      <c r="C70" s="297" t="str">
        <f>IF(ISBLANK('Prof. Services Consultant'!D106),"",'Prof. Services Consultant'!D106)</f>
        <v/>
      </c>
      <c r="D70" s="299" t="str">
        <f>IF(ISBLANK('Prof. Services Consultant'!E106),"",'Prof. Services Consultant'!E106)</f>
        <v/>
      </c>
      <c r="E70" s="293" t="str">
        <f>IF(ISBLANK('Prof. Services Consultant'!F106),"",'Prof. Services Consultant'!F106)</f>
        <v/>
      </c>
      <c r="F70" s="297" t="str">
        <f>IF(ISBLANK('Prof. Services Consultant'!G106),"",'Prof. Services Consultant'!G106)</f>
        <v/>
      </c>
      <c r="H70" s="301" t="str">
        <f>IF(ISBLANK('Prof. Services Consultant'!B106),"",'Prof. Services Consultant'!B106)</f>
        <v>INSERT SUBCONSULTANT FIRM NAME</v>
      </c>
      <c r="J70" s="301" t="str">
        <f>IF(ISBLANK('Prof. Services Consultant'!C106),"",'Prof. Services Consultant'!C106)</f>
        <v/>
      </c>
    </row>
    <row r="71" spans="2:10" hidden="1" x14ac:dyDescent="0.25">
      <c r="B71" s="296" t="str">
        <f>IF(ISBLANK('Prof. Services Consultant'!C107),"",'Prof. Services Consultant'!C107)</f>
        <v/>
      </c>
      <c r="C71" s="297" t="str">
        <f>IF(ISBLANK('Prof. Services Consultant'!D107),"",'Prof. Services Consultant'!D107)</f>
        <v/>
      </c>
      <c r="D71" s="299">
        <f>IF(ISBLANK('Prof. Services Consultant'!E107),"",'Prof. Services Consultant'!E107)</f>
        <v>1.3</v>
      </c>
      <c r="E71" s="293">
        <f>IF(ISBLANK('Prof. Services Consultant'!F107),"",'Prof. Services Consultant'!F107)</f>
        <v>0.05</v>
      </c>
      <c r="F71" s="297">
        <f>IF(ISBLANK('Prof. Services Consultant'!G107),"",'Prof. Services Consultant'!G107)</f>
        <v>0</v>
      </c>
      <c r="H71" s="301" t="str">
        <f>IF(ISBLANK('Prof. Services Consultant'!B107),"",'Prof. Services Consultant'!B107)</f>
        <v/>
      </c>
      <c r="J71" s="301" t="str">
        <f>IF(ISBLANK('Prof. Services Consultant'!C107),"",'Prof. Services Consultant'!C107)</f>
        <v/>
      </c>
    </row>
    <row r="72" spans="2:10" hidden="1" x14ac:dyDescent="0.25">
      <c r="B72" s="296" t="str">
        <f>IF(ISBLANK('Prof. Services Consultant'!C108),"",'Prof. Services Consultant'!C108)</f>
        <v/>
      </c>
      <c r="C72" s="297" t="str">
        <f>IF(ISBLANK('Prof. Services Consultant'!D108),"",'Prof. Services Consultant'!D108)</f>
        <v/>
      </c>
      <c r="D72" s="299">
        <f>IF(ISBLANK('Prof. Services Consultant'!E108),"",'Prof. Services Consultant'!E108)</f>
        <v>1.3</v>
      </c>
      <c r="E72" s="293">
        <f>IF(ISBLANK('Prof. Services Consultant'!F108),"",'Prof. Services Consultant'!F108)</f>
        <v>0.05</v>
      </c>
      <c r="F72" s="297">
        <f>IF(ISBLANK('Prof. Services Consultant'!G108),"",'Prof. Services Consultant'!G108)</f>
        <v>0</v>
      </c>
      <c r="H72" s="301" t="str">
        <f>IF(ISBLANK('Prof. Services Consultant'!B108),"",'Prof. Services Consultant'!B108)</f>
        <v/>
      </c>
      <c r="J72" s="301" t="str">
        <f>IF(ISBLANK('Prof. Services Consultant'!C108),"",'Prof. Services Consultant'!C108)</f>
        <v/>
      </c>
    </row>
    <row r="73" spans="2:10" hidden="1" x14ac:dyDescent="0.25">
      <c r="B73" s="296" t="str">
        <f>IF(ISBLANK('Prof. Services Consultant'!C109),"",'Prof. Services Consultant'!C109)</f>
        <v/>
      </c>
      <c r="C73" s="297" t="str">
        <f>IF(ISBLANK('Prof. Services Consultant'!D109),"",'Prof. Services Consultant'!D109)</f>
        <v/>
      </c>
      <c r="D73" s="299">
        <f>IF(ISBLANK('Prof. Services Consultant'!E109),"",'Prof. Services Consultant'!E109)</f>
        <v>1.3</v>
      </c>
      <c r="E73" s="293">
        <f>IF(ISBLANK('Prof. Services Consultant'!F109),"",'Prof. Services Consultant'!F109)</f>
        <v>0.05</v>
      </c>
      <c r="F73" s="297">
        <f>IF(ISBLANK('Prof. Services Consultant'!G109),"",'Prof. Services Consultant'!G109)</f>
        <v>0</v>
      </c>
      <c r="H73" s="301" t="str">
        <f>IF(ISBLANK('Prof. Services Consultant'!B109),"",'Prof. Services Consultant'!B109)</f>
        <v/>
      </c>
      <c r="J73" s="301" t="str">
        <f>IF(ISBLANK('Prof. Services Consultant'!C109),"",'Prof. Services Consultant'!C109)</f>
        <v/>
      </c>
    </row>
    <row r="74" spans="2:10" hidden="1" x14ac:dyDescent="0.25">
      <c r="B74" s="296" t="str">
        <f>IF(ISBLANK('Prof. Services Consultant'!C110),"",'Prof. Services Consultant'!C110)</f>
        <v/>
      </c>
      <c r="C74" s="297" t="str">
        <f>IF(ISBLANK('Prof. Services Consultant'!D110),"",'Prof. Services Consultant'!D110)</f>
        <v/>
      </c>
      <c r="D74" s="299">
        <f>IF(ISBLANK('Prof. Services Consultant'!E110),"",'Prof. Services Consultant'!E110)</f>
        <v>1.3</v>
      </c>
      <c r="E74" s="293">
        <f>IF(ISBLANK('Prof. Services Consultant'!F110),"",'Prof. Services Consultant'!F110)</f>
        <v>0.05</v>
      </c>
      <c r="F74" s="297">
        <f>IF(ISBLANK('Prof. Services Consultant'!G110),"",'Prof. Services Consultant'!G110)</f>
        <v>0</v>
      </c>
      <c r="H74" s="301" t="str">
        <f>IF(ISBLANK('Prof. Services Consultant'!B110),"",'Prof. Services Consultant'!B110)</f>
        <v/>
      </c>
      <c r="J74" s="301" t="str">
        <f>IF(ISBLANK('Prof. Services Consultant'!C110),"",'Prof. Services Consultant'!C110)</f>
        <v/>
      </c>
    </row>
    <row r="75" spans="2:10" hidden="1" x14ac:dyDescent="0.25">
      <c r="B75" s="296" t="str">
        <f>IF(ISBLANK('Prof. Services Consultant'!C111),"",'Prof. Services Consultant'!C111)</f>
        <v/>
      </c>
      <c r="C75" s="297" t="str">
        <f>IF(ISBLANK('Prof. Services Consultant'!D111),"",'Prof. Services Consultant'!D111)</f>
        <v/>
      </c>
      <c r="D75" s="299">
        <f>IF(ISBLANK('Prof. Services Consultant'!E111),"",'Prof. Services Consultant'!E111)</f>
        <v>1.3</v>
      </c>
      <c r="E75" s="293">
        <f>IF(ISBLANK('Prof. Services Consultant'!F111),"",'Prof. Services Consultant'!F111)</f>
        <v>0.05</v>
      </c>
      <c r="F75" s="297">
        <f>IF(ISBLANK('Prof. Services Consultant'!G111),"",'Prof. Services Consultant'!G111)</f>
        <v>0</v>
      </c>
      <c r="H75" s="301" t="str">
        <f>IF(ISBLANK('Prof. Services Consultant'!B111),"",'Prof. Services Consultant'!B111)</f>
        <v/>
      </c>
      <c r="J75" s="301" t="str">
        <f>IF(ISBLANK('Prof. Services Consultant'!C111),"",'Prof. Services Consultant'!C111)</f>
        <v/>
      </c>
    </row>
    <row r="76" spans="2:10" hidden="1" x14ac:dyDescent="0.25">
      <c r="B76" s="296" t="str">
        <f>IF(ISBLANK('Prof. Services Consultant'!C112),"",'Prof. Services Consultant'!C112)</f>
        <v/>
      </c>
      <c r="C76" s="297" t="str">
        <f>IF(ISBLANK('Prof. Services Consultant'!D112),"",'Prof. Services Consultant'!D112)</f>
        <v/>
      </c>
      <c r="D76" s="299">
        <f>IF(ISBLANK('Prof. Services Consultant'!E112),"",'Prof. Services Consultant'!E112)</f>
        <v>1.3</v>
      </c>
      <c r="E76" s="293">
        <f>IF(ISBLANK('Prof. Services Consultant'!F112),"",'Prof. Services Consultant'!F112)</f>
        <v>0.05</v>
      </c>
      <c r="F76" s="297">
        <f>IF(ISBLANK('Prof. Services Consultant'!G112),"",'Prof. Services Consultant'!G112)</f>
        <v>0</v>
      </c>
      <c r="H76" s="301" t="str">
        <f>IF(ISBLANK('Prof. Services Consultant'!B112),"",'Prof. Services Consultant'!B112)</f>
        <v/>
      </c>
      <c r="J76" s="301" t="str">
        <f>IF(ISBLANK('Prof. Services Consultant'!C112),"",'Prof. Services Consultant'!C112)</f>
        <v/>
      </c>
    </row>
    <row r="77" spans="2:10" hidden="1" x14ac:dyDescent="0.25">
      <c r="B77" s="296" t="str">
        <f>IF(ISBLANK('Prof. Services Consultant'!C113),"",'Prof. Services Consultant'!C113)</f>
        <v/>
      </c>
      <c r="C77" s="297" t="str">
        <f>IF(ISBLANK('Prof. Services Consultant'!D113),"",'Prof. Services Consultant'!D113)</f>
        <v/>
      </c>
      <c r="D77" s="299">
        <f>IF(ISBLANK('Prof. Services Consultant'!E113),"",'Prof. Services Consultant'!E113)</f>
        <v>1.3</v>
      </c>
      <c r="E77" s="293">
        <f>IF(ISBLANK('Prof. Services Consultant'!F113),"",'Prof. Services Consultant'!F113)</f>
        <v>0.05</v>
      </c>
      <c r="F77" s="297">
        <f>IF(ISBLANK('Prof. Services Consultant'!G113),"",'Prof. Services Consultant'!G113)</f>
        <v>0</v>
      </c>
      <c r="H77" s="301" t="str">
        <f>IF(ISBLANK('Prof. Services Consultant'!B113),"",'Prof. Services Consultant'!B113)</f>
        <v/>
      </c>
      <c r="J77" s="301" t="str">
        <f>IF(ISBLANK('Prof. Services Consultant'!C113),"",'Prof. Services Consultant'!C113)</f>
        <v/>
      </c>
    </row>
    <row r="78" spans="2:10" hidden="1" x14ac:dyDescent="0.25">
      <c r="B78" s="296" t="str">
        <f>IF(ISBLANK('Prof. Services Consultant'!C114),"",'Prof. Services Consultant'!C114)</f>
        <v/>
      </c>
      <c r="C78" s="297" t="str">
        <f>IF(ISBLANK('Prof. Services Consultant'!D114),"",'Prof. Services Consultant'!D114)</f>
        <v/>
      </c>
      <c r="D78" s="299">
        <f>IF(ISBLANK('Prof. Services Consultant'!E114),"",'Prof. Services Consultant'!E114)</f>
        <v>1.3</v>
      </c>
      <c r="E78" s="293">
        <f>IF(ISBLANK('Prof. Services Consultant'!F114),"",'Prof. Services Consultant'!F114)</f>
        <v>0.05</v>
      </c>
      <c r="F78" s="297">
        <f>IF(ISBLANK('Prof. Services Consultant'!G114),"",'Prof. Services Consultant'!G114)</f>
        <v>0</v>
      </c>
      <c r="H78" s="301" t="str">
        <f>IF(ISBLANK('Prof. Services Consultant'!B114),"",'Prof. Services Consultant'!B114)</f>
        <v/>
      </c>
      <c r="J78" s="301" t="str">
        <f>IF(ISBLANK('Prof. Services Consultant'!C114),"",'Prof. Services Consultant'!C114)</f>
        <v/>
      </c>
    </row>
    <row r="79" spans="2:10" hidden="1" x14ac:dyDescent="0.25">
      <c r="B79" s="296" t="str">
        <f>IF(ISBLANK('Prof. Services Consultant'!C115),"",'Prof. Services Consultant'!C115)</f>
        <v/>
      </c>
      <c r="C79" s="297" t="str">
        <f>IF(ISBLANK('Prof. Services Consultant'!D115),"",'Prof. Services Consultant'!D115)</f>
        <v/>
      </c>
      <c r="D79" s="299">
        <f>IF(ISBLANK('Prof. Services Consultant'!E115),"",'Prof. Services Consultant'!E115)</f>
        <v>1.3</v>
      </c>
      <c r="E79" s="293">
        <f>IF(ISBLANK('Prof. Services Consultant'!F115),"",'Prof. Services Consultant'!F115)</f>
        <v>0.05</v>
      </c>
      <c r="F79" s="297">
        <f>IF(ISBLANK('Prof. Services Consultant'!G115),"",'Prof. Services Consultant'!G115)</f>
        <v>0</v>
      </c>
      <c r="H79" s="301" t="str">
        <f>IF(ISBLANK('Prof. Services Consultant'!B115),"",'Prof. Services Consultant'!B115)</f>
        <v/>
      </c>
      <c r="J79" s="301" t="str">
        <f>IF(ISBLANK('Prof. Services Consultant'!C115),"",'Prof. Services Consultant'!C115)</f>
        <v/>
      </c>
    </row>
    <row r="80" spans="2:10" hidden="1" x14ac:dyDescent="0.25">
      <c r="B80" s="296" t="str">
        <f>IF(ISBLANK('Prof. Services Consultant'!C116),"",'Prof. Services Consultant'!C116)</f>
        <v/>
      </c>
      <c r="C80" s="297" t="str">
        <f>IF(ISBLANK('Prof. Services Consultant'!D116),"",'Prof. Services Consultant'!D116)</f>
        <v/>
      </c>
      <c r="D80" s="299">
        <f>IF(ISBLANK('Prof. Services Consultant'!E116),"",'Prof. Services Consultant'!E116)</f>
        <v>1.3</v>
      </c>
      <c r="E80" s="293">
        <f>IF(ISBLANK('Prof. Services Consultant'!F116),"",'Prof. Services Consultant'!F116)</f>
        <v>0.05</v>
      </c>
      <c r="F80" s="297">
        <f>IF(ISBLANK('Prof. Services Consultant'!G116),"",'Prof. Services Consultant'!G116)</f>
        <v>0</v>
      </c>
      <c r="H80" s="301" t="str">
        <f>IF(ISBLANK('Prof. Services Consultant'!B116),"",'Prof. Services Consultant'!B116)</f>
        <v/>
      </c>
      <c r="J80" s="301" t="str">
        <f>IF(ISBLANK('Prof. Services Consultant'!C116),"",'Prof. Services Consultant'!C116)</f>
        <v/>
      </c>
    </row>
    <row r="81" spans="2:10" hidden="1" x14ac:dyDescent="0.25">
      <c r="B81" s="296" t="str">
        <f>IF(ISBLANK('Prof. Services Consultant'!C117),"",'Prof. Services Consultant'!C117)</f>
        <v/>
      </c>
      <c r="C81" s="297" t="str">
        <f>IF(ISBLANK('Prof. Services Consultant'!D117),"",'Prof. Services Consultant'!D117)</f>
        <v/>
      </c>
      <c r="D81" s="299">
        <f>IF(ISBLANK('Prof. Services Consultant'!E117),"",'Prof. Services Consultant'!E117)</f>
        <v>1.3</v>
      </c>
      <c r="E81" s="293">
        <f>IF(ISBLANK('Prof. Services Consultant'!F117),"",'Prof. Services Consultant'!F117)</f>
        <v>0.05</v>
      </c>
      <c r="F81" s="297">
        <f>IF(ISBLANK('Prof. Services Consultant'!G117),"",'Prof. Services Consultant'!G117)</f>
        <v>0</v>
      </c>
      <c r="H81" s="301" t="str">
        <f>IF(ISBLANK('Prof. Services Consultant'!B117),"",'Prof. Services Consultant'!B117)</f>
        <v/>
      </c>
      <c r="J81" s="301" t="str">
        <f>IF(ISBLANK('Prof. Services Consultant'!C117),"",'Prof. Services Consultant'!C117)</f>
        <v/>
      </c>
    </row>
    <row r="82" spans="2:10" hidden="1" x14ac:dyDescent="0.25">
      <c r="B82" s="296" t="str">
        <f>IF(ISBLANK('Prof. Services Consultant'!C118),"",'Prof. Services Consultant'!C118)</f>
        <v/>
      </c>
      <c r="C82" s="297" t="str">
        <f>IF(ISBLANK('Prof. Services Consultant'!D118),"",'Prof. Services Consultant'!D118)</f>
        <v/>
      </c>
      <c r="D82" s="299">
        <f>IF(ISBLANK('Prof. Services Consultant'!E118),"",'Prof. Services Consultant'!E118)</f>
        <v>1.3</v>
      </c>
      <c r="E82" s="293">
        <f>IF(ISBLANK('Prof. Services Consultant'!F118),"",'Prof. Services Consultant'!F118)</f>
        <v>0.05</v>
      </c>
      <c r="F82" s="297">
        <f>IF(ISBLANK('Prof. Services Consultant'!G118),"",'Prof. Services Consultant'!G118)</f>
        <v>0</v>
      </c>
      <c r="H82" s="301" t="str">
        <f>IF(ISBLANK('Prof. Services Consultant'!B118),"",'Prof. Services Consultant'!B118)</f>
        <v/>
      </c>
      <c r="J82" s="301" t="str">
        <f>IF(ISBLANK('Prof. Services Consultant'!C118),"",'Prof. Services Consultant'!C118)</f>
        <v/>
      </c>
    </row>
    <row r="83" spans="2:10" hidden="1" x14ac:dyDescent="0.25">
      <c r="B83" s="296" t="str">
        <f>IF(ISBLANK('Prof. Services Consultant'!C119),"",'Prof. Services Consultant'!C119)</f>
        <v/>
      </c>
      <c r="C83" s="297" t="str">
        <f>IF(ISBLANK('Prof. Services Consultant'!D119),"",'Prof. Services Consultant'!D119)</f>
        <v/>
      </c>
      <c r="D83" s="299">
        <f>IF(ISBLANK('Prof. Services Consultant'!E119),"",'Prof. Services Consultant'!E119)</f>
        <v>1.3</v>
      </c>
      <c r="E83" s="293">
        <f>IF(ISBLANK('Prof. Services Consultant'!F119),"",'Prof. Services Consultant'!F119)</f>
        <v>0.05</v>
      </c>
      <c r="F83" s="297">
        <f>IF(ISBLANK('Prof. Services Consultant'!G119),"",'Prof. Services Consultant'!G119)</f>
        <v>0</v>
      </c>
      <c r="H83" s="301" t="str">
        <f>IF(ISBLANK('Prof. Services Consultant'!B119),"",'Prof. Services Consultant'!B119)</f>
        <v/>
      </c>
      <c r="J83" s="301" t="str">
        <f>IF(ISBLANK('Prof. Services Consultant'!C119),"",'Prof. Services Consultant'!C119)</f>
        <v/>
      </c>
    </row>
    <row r="84" spans="2:10" hidden="1" x14ac:dyDescent="0.25">
      <c r="B84" s="296" t="str">
        <f>IF(ISBLANK('Prof. Services Consultant'!C120),"",'Prof. Services Consultant'!C120)</f>
        <v/>
      </c>
      <c r="C84" s="297" t="str">
        <f>IF(ISBLANK('Prof. Services Consultant'!D120),"",'Prof. Services Consultant'!D120)</f>
        <v/>
      </c>
      <c r="D84" s="299">
        <f>IF(ISBLANK('Prof. Services Consultant'!E120),"",'Prof. Services Consultant'!E120)</f>
        <v>1.3</v>
      </c>
      <c r="E84" s="293">
        <f>IF(ISBLANK('Prof. Services Consultant'!F120),"",'Prof. Services Consultant'!F120)</f>
        <v>0.05</v>
      </c>
      <c r="F84" s="297">
        <f>IF(ISBLANK('Prof. Services Consultant'!G120),"",'Prof. Services Consultant'!G120)</f>
        <v>0</v>
      </c>
      <c r="H84" s="301" t="str">
        <f>IF(ISBLANK('Prof. Services Consultant'!B120),"",'Prof. Services Consultant'!B120)</f>
        <v/>
      </c>
      <c r="J84" s="301" t="str">
        <f>IF(ISBLANK('Prof. Services Consultant'!C120),"",'Prof. Services Consultant'!C120)</f>
        <v/>
      </c>
    </row>
    <row r="85" spans="2:10" hidden="1" x14ac:dyDescent="0.25">
      <c r="B85" s="296" t="str">
        <f>IF(ISBLANK('Prof. Services Consultant'!C121),"",'Prof. Services Consultant'!C121)</f>
        <v/>
      </c>
      <c r="C85" s="297" t="str">
        <f>IF(ISBLANK('Prof. Services Consultant'!D121),"",'Prof. Services Consultant'!D121)</f>
        <v/>
      </c>
      <c r="D85" s="299">
        <f>IF(ISBLANK('Prof. Services Consultant'!E121),"",'Prof. Services Consultant'!E121)</f>
        <v>1.3</v>
      </c>
      <c r="E85" s="293">
        <f>IF(ISBLANK('Prof. Services Consultant'!F121),"",'Prof. Services Consultant'!F121)</f>
        <v>0.05</v>
      </c>
      <c r="F85" s="297">
        <f>IF(ISBLANK('Prof. Services Consultant'!G121),"",'Prof. Services Consultant'!G121)</f>
        <v>0</v>
      </c>
      <c r="H85" s="301" t="str">
        <f>IF(ISBLANK('Prof. Services Consultant'!B121),"",'Prof. Services Consultant'!B121)</f>
        <v/>
      </c>
      <c r="J85" s="301" t="str">
        <f>IF(ISBLANK('Prof. Services Consultant'!C121),"",'Prof. Services Consultant'!C121)</f>
        <v/>
      </c>
    </row>
    <row r="86" spans="2:10" hidden="1" x14ac:dyDescent="0.25">
      <c r="B86" s="296" t="str">
        <f>IF(ISBLANK('Prof. Services Consultant'!C122),"",'Prof. Services Consultant'!C122)</f>
        <v/>
      </c>
      <c r="C86" s="297" t="str">
        <f>IF(ISBLANK('Prof. Services Consultant'!D122),"",'Prof. Services Consultant'!D122)</f>
        <v/>
      </c>
      <c r="D86" s="299">
        <f>IF(ISBLANK('Prof. Services Consultant'!E122),"",'Prof. Services Consultant'!E122)</f>
        <v>1.3</v>
      </c>
      <c r="E86" s="293">
        <f>IF(ISBLANK('Prof. Services Consultant'!F122),"",'Prof. Services Consultant'!F122)</f>
        <v>0.05</v>
      </c>
      <c r="F86" s="297">
        <f>IF(ISBLANK('Prof. Services Consultant'!G122),"",'Prof. Services Consultant'!G122)</f>
        <v>0</v>
      </c>
      <c r="H86" s="301" t="str">
        <f>IF(ISBLANK('Prof. Services Consultant'!B122),"",'Prof. Services Consultant'!B122)</f>
        <v/>
      </c>
      <c r="J86" s="301" t="str">
        <f>IF(ISBLANK('Prof. Services Consultant'!C122),"",'Prof. Services Consultant'!C122)</f>
        <v/>
      </c>
    </row>
  </sheetData>
  <sheetProtection sheet="1" objects="1" scenarios="1" autoFilter="0"/>
  <autoFilter ref="B4:B86" xr:uid="{462A16BD-24EF-48A8-93A6-EC2A170FE396}">
    <filterColumn colId="0">
      <customFilters>
        <customFilter operator="notEqual" val=" "/>
      </customFilters>
    </filterColumn>
  </autoFilter>
  <mergeCells count="3">
    <mergeCell ref="B3:C3"/>
    <mergeCell ref="D3:F3"/>
    <mergeCell ref="H3:J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8C81B-7188-4019-B0D0-510FB10B8304}">
  <sheetPr codeName="Sheet4" filterMode="1">
    <tabColor theme="0" tint="-0.14999847407452621"/>
  </sheetPr>
  <dimension ref="B1:F65"/>
  <sheetViews>
    <sheetView workbookViewId="0">
      <selection activeCell="B4" sqref="B1:F65"/>
    </sheetView>
  </sheetViews>
  <sheetFormatPr defaultColWidth="9.21875" defaultRowHeight="13.2" x14ac:dyDescent="0.25"/>
  <cols>
    <col min="2" max="2" width="42" style="1" customWidth="1"/>
    <col min="3" max="3" width="25.77734375" customWidth="1"/>
    <col min="4" max="4" width="27.5546875" style="289" customWidth="1"/>
    <col min="6" max="6" width="42.5546875" customWidth="1"/>
  </cols>
  <sheetData>
    <row r="1" spans="2:6" x14ac:dyDescent="0.25">
      <c r="C1" s="1"/>
    </row>
    <row r="2" spans="2:6" x14ac:dyDescent="0.25">
      <c r="C2" s="1"/>
      <c r="D2" s="1"/>
    </row>
    <row r="3" spans="2:6" ht="61.5" customHeight="1" x14ac:dyDescent="0.4">
      <c r="B3" s="420" t="s">
        <v>172</v>
      </c>
      <c r="C3" s="420"/>
      <c r="D3" s="419" t="s">
        <v>173</v>
      </c>
      <c r="E3" s="419"/>
      <c r="F3" s="419"/>
    </row>
    <row r="5" spans="2:6" x14ac:dyDescent="0.25">
      <c r="B5" s="291" t="s">
        <v>174</v>
      </c>
      <c r="C5" s="291" t="s">
        <v>175</v>
      </c>
      <c r="D5" s="291" t="s">
        <v>176</v>
      </c>
    </row>
    <row r="6" spans="2:6" hidden="1" x14ac:dyDescent="0.25">
      <c r="B6" s="296" t="str">
        <f>IF(ISBLANK('Prof. Services Consultant'!B132),"",'Prof. Services Consultant'!B132)</f>
        <v>Conceptualization Phase</v>
      </c>
      <c r="C6" s="296" t="str">
        <f>IF(ISBLANK('Prof. Services Consultant'!D132),"",'Prof. Services Consultant'!D132)</f>
        <v/>
      </c>
      <c r="D6" s="296" t="str">
        <f>IF(ISBLANK('Prof. Services Consultant'!E132),"",'Prof. Services Consultant'!E132)</f>
        <v/>
      </c>
    </row>
    <row r="7" spans="2:6" hidden="1" x14ac:dyDescent="0.25">
      <c r="B7" s="296" t="str">
        <f>IF(ISBLANK('Prof. Services Consultant'!B133),"",'Prof. Services Consultant'!B133)</f>
        <v>Schematic Design Phase</v>
      </c>
      <c r="C7" s="296" t="str">
        <f>IF(ISBLANK('Prof. Services Consultant'!D133),"",'Prof. Services Consultant'!D133)</f>
        <v/>
      </c>
      <c r="D7" s="296" t="str">
        <f>IF(ISBLANK('Prof. Services Consultant'!E133),"",'Prof. Services Consultant'!E133)</f>
        <v/>
      </c>
    </row>
    <row r="8" spans="2:6" hidden="1" x14ac:dyDescent="0.25">
      <c r="B8" s="296" t="str">
        <f>IF(ISBLANK('Prof. Services Consultant'!B134),"",'Prof. Services Consultant'!B134)</f>
        <v>Design development Phase</v>
      </c>
      <c r="C8" s="296" t="str">
        <f>IF(ISBLANK('Prof. Services Consultant'!D134),"",'Prof. Services Consultant'!D134)</f>
        <v/>
      </c>
      <c r="D8" s="296" t="str">
        <f>IF(ISBLANK('Prof. Services Consultant'!E134),"",'Prof. Services Consultant'!E134)</f>
        <v/>
      </c>
    </row>
    <row r="9" spans="2:6" hidden="1" x14ac:dyDescent="0.25">
      <c r="B9" s="296" t="str">
        <f>IF(ISBLANK('Prof. Services Consultant'!B135),"",'Prof. Services Consultant'!B135)</f>
        <v>Interior Design Phase</v>
      </c>
      <c r="C9" s="296" t="str">
        <f>IF(ISBLANK('Prof. Services Consultant'!D135),"",'Prof. Services Consultant'!D135)</f>
        <v/>
      </c>
      <c r="D9" s="296" t="str">
        <f>IF(ISBLANK('Prof. Services Consultant'!E135),"",'Prof. Services Consultant'!E135)</f>
        <v/>
      </c>
    </row>
    <row r="10" spans="2:6" hidden="1" x14ac:dyDescent="0.25">
      <c r="B10" s="296" t="str">
        <f>IF(ISBLANK('Prof. Services Consultant'!B136),"",'Prof. Services Consultant'!B136)</f>
        <v>Construction Documents Phase</v>
      </c>
      <c r="C10" s="296" t="str">
        <f>IF(ISBLANK('Prof. Services Consultant'!D136),"",'Prof. Services Consultant'!D136)</f>
        <v/>
      </c>
      <c r="D10" s="296" t="str">
        <f>IF(ISBLANK('Prof. Services Consultant'!E136),"",'Prof. Services Consultant'!E136)</f>
        <v/>
      </c>
    </row>
    <row r="11" spans="2:6" hidden="1" x14ac:dyDescent="0.25">
      <c r="B11" s="296" t="str">
        <f>IF(ISBLANK('Prof. Services Consultant'!B137),"",'Prof. Services Consultant'!B137)</f>
        <v>Bidding Phase</v>
      </c>
      <c r="C11" s="296" t="str">
        <f>IF(ISBLANK('Prof. Services Consultant'!D137),"",'Prof. Services Consultant'!D137)</f>
        <v/>
      </c>
      <c r="D11" s="296" t="str">
        <f>IF(ISBLANK('Prof. Services Consultant'!E137),"",'Prof. Services Consultant'!E137)</f>
        <v/>
      </c>
    </row>
    <row r="12" spans="2:6" hidden="1" x14ac:dyDescent="0.25">
      <c r="B12" s="296" t="str">
        <f>IF(ISBLANK('Prof. Services Consultant'!B138),"",'Prof. Services Consultant'!B138)</f>
        <v>Construction Phase</v>
      </c>
      <c r="C12" s="296" t="str">
        <f>IF(ISBLANK('Prof. Services Consultant'!D138),"",'Prof. Services Consultant'!D138)</f>
        <v/>
      </c>
      <c r="D12" s="296" t="str">
        <f>IF(ISBLANK('Prof. Services Consultant'!E138),"",'Prof. Services Consultant'!E138)</f>
        <v/>
      </c>
    </row>
    <row r="13" spans="2:6" hidden="1" x14ac:dyDescent="0.25">
      <c r="B13" s="296" t="str">
        <f>IF(ISBLANK('Prof. Services Consultant'!B139),"",'Prof. Services Consultant'!B139)</f>
        <v>Post Construction Phase</v>
      </c>
      <c r="C13" s="296" t="str">
        <f>IF(ISBLANK('Prof. Services Consultant'!D139),"",'Prof. Services Consultant'!D139)</f>
        <v/>
      </c>
      <c r="D13" s="296" t="str">
        <f>IF(ISBLANK('Prof. Services Consultant'!E139),"",'Prof. Services Consultant'!E139)</f>
        <v/>
      </c>
    </row>
    <row r="14" spans="2:6" hidden="1" x14ac:dyDescent="0.25">
      <c r="B14" s="296" t="str">
        <f>IF(ISBLANK('Prof. Services Consultant'!B140),"",'Prof. Services Consultant'!B140)</f>
        <v>Construction On-Site Services Phase</v>
      </c>
      <c r="C14" s="296" t="str">
        <f>IF(ISBLANK('Prof. Services Consultant'!D140),"",'Prof. Services Consultant'!D140)</f>
        <v/>
      </c>
      <c r="D14" s="296" t="str">
        <f>IF(ISBLANK('Prof. Services Consultant'!E140),"",'Prof. Services Consultant'!E140)</f>
        <v/>
      </c>
    </row>
    <row r="15" spans="2:6" hidden="1" x14ac:dyDescent="0.25">
      <c r="B15" s="296" t="str">
        <f>IF(ISBLANK('Prof. Services Consultant'!B141),"",'Prof. Services Consultant'!B141)</f>
        <v>Other Supplemental Services</v>
      </c>
      <c r="C15" s="296" t="str">
        <f>IF(ISBLANK('Prof. Services Consultant'!D141),"",'Prof. Services Consultant'!D141)</f>
        <v/>
      </c>
      <c r="D15" s="296" t="str">
        <f>IF(ISBLANK('Prof. Services Consultant'!E141),"",'Prof. Services Consultant'!E141)</f>
        <v/>
      </c>
    </row>
    <row r="16" spans="2:6" x14ac:dyDescent="0.25">
      <c r="D16" s="290"/>
    </row>
    <row r="17" spans="2:6" x14ac:dyDescent="0.25">
      <c r="D17" s="290"/>
    </row>
    <row r="18" spans="2:6" s="289" customFormat="1" x14ac:dyDescent="0.25">
      <c r="B18" s="1"/>
      <c r="C18"/>
      <c r="D18" s="290"/>
      <c r="E18"/>
      <c r="F18"/>
    </row>
    <row r="19" spans="2:6" s="289" customFormat="1" x14ac:dyDescent="0.25">
      <c r="B19" s="1"/>
      <c r="C19"/>
      <c r="D19" s="290"/>
      <c r="E19"/>
      <c r="F19"/>
    </row>
    <row r="20" spans="2:6" s="289" customFormat="1" x14ac:dyDescent="0.25">
      <c r="B20" s="1"/>
      <c r="C20"/>
      <c r="D20" s="290"/>
      <c r="E20"/>
      <c r="F20"/>
    </row>
    <row r="21" spans="2:6" s="289" customFormat="1" x14ac:dyDescent="0.25">
      <c r="B21" s="1"/>
      <c r="C21"/>
      <c r="D21" s="290"/>
      <c r="E21"/>
      <c r="F21"/>
    </row>
    <row r="22" spans="2:6" s="289" customFormat="1" x14ac:dyDescent="0.25">
      <c r="B22" s="1"/>
      <c r="C22"/>
      <c r="D22" s="290"/>
      <c r="E22"/>
      <c r="F22"/>
    </row>
    <row r="23" spans="2:6" s="289" customFormat="1" x14ac:dyDescent="0.25">
      <c r="B23" s="1"/>
      <c r="C23"/>
      <c r="D23" s="290"/>
      <c r="E23"/>
      <c r="F23"/>
    </row>
    <row r="24" spans="2:6" s="289" customFormat="1" x14ac:dyDescent="0.25">
      <c r="B24" s="1"/>
      <c r="C24"/>
      <c r="D24" s="290"/>
      <c r="E24"/>
      <c r="F24"/>
    </row>
    <row r="25" spans="2:6" s="289" customFormat="1" x14ac:dyDescent="0.25">
      <c r="B25" s="1"/>
      <c r="C25"/>
      <c r="D25" s="290"/>
      <c r="E25"/>
      <c r="F25"/>
    </row>
    <row r="26" spans="2:6" s="289" customFormat="1" x14ac:dyDescent="0.25">
      <c r="B26" s="1"/>
      <c r="C26"/>
      <c r="D26" s="290"/>
      <c r="E26"/>
      <c r="F26"/>
    </row>
    <row r="27" spans="2:6" s="289" customFormat="1" x14ac:dyDescent="0.25">
      <c r="B27" s="1"/>
      <c r="C27"/>
      <c r="D27" s="290"/>
      <c r="E27"/>
      <c r="F27"/>
    </row>
    <row r="28" spans="2:6" s="289" customFormat="1" x14ac:dyDescent="0.25">
      <c r="B28" s="1"/>
      <c r="C28"/>
      <c r="D28" s="290"/>
      <c r="E28"/>
      <c r="F28"/>
    </row>
    <row r="29" spans="2:6" s="289" customFormat="1" x14ac:dyDescent="0.25">
      <c r="B29" s="1"/>
      <c r="C29"/>
      <c r="D29" s="290"/>
      <c r="E29"/>
      <c r="F29"/>
    </row>
    <row r="30" spans="2:6" s="289" customFormat="1" x14ac:dyDescent="0.25">
      <c r="B30" s="1"/>
      <c r="C30"/>
      <c r="D30" s="290"/>
      <c r="E30"/>
      <c r="F30"/>
    </row>
    <row r="31" spans="2:6" s="289" customFormat="1" x14ac:dyDescent="0.25">
      <c r="B31" s="1"/>
      <c r="C31"/>
      <c r="D31" s="290"/>
      <c r="E31"/>
      <c r="F31"/>
    </row>
    <row r="32" spans="2:6" s="289" customFormat="1" x14ac:dyDescent="0.25">
      <c r="B32" s="1"/>
      <c r="C32"/>
      <c r="D32" s="290"/>
      <c r="E32"/>
      <c r="F32"/>
    </row>
    <row r="33" spans="2:6" s="289" customFormat="1" x14ac:dyDescent="0.25">
      <c r="B33" s="1"/>
      <c r="C33"/>
      <c r="D33" s="290"/>
      <c r="E33"/>
      <c r="F33"/>
    </row>
    <row r="34" spans="2:6" s="289" customFormat="1" x14ac:dyDescent="0.25">
      <c r="B34" s="1"/>
      <c r="C34"/>
      <c r="D34" s="290"/>
      <c r="E34"/>
      <c r="F34"/>
    </row>
    <row r="35" spans="2:6" s="289" customFormat="1" x14ac:dyDescent="0.25">
      <c r="B35" s="1"/>
      <c r="C35"/>
      <c r="D35" s="290"/>
      <c r="E35"/>
      <c r="F35"/>
    </row>
    <row r="36" spans="2:6" s="289" customFormat="1" x14ac:dyDescent="0.25">
      <c r="B36" s="1"/>
      <c r="C36"/>
      <c r="D36" s="290"/>
      <c r="E36"/>
      <c r="F36"/>
    </row>
    <row r="37" spans="2:6" s="289" customFormat="1" x14ac:dyDescent="0.25">
      <c r="B37" s="1"/>
      <c r="C37"/>
      <c r="D37" s="290"/>
      <c r="E37"/>
      <c r="F37"/>
    </row>
    <row r="38" spans="2:6" s="289" customFormat="1" x14ac:dyDescent="0.25">
      <c r="B38" s="1"/>
      <c r="C38"/>
      <c r="D38" s="290"/>
      <c r="E38"/>
      <c r="F38"/>
    </row>
    <row r="39" spans="2:6" s="289" customFormat="1" x14ac:dyDescent="0.25">
      <c r="B39" s="1"/>
      <c r="C39"/>
      <c r="D39" s="290"/>
      <c r="E39"/>
      <c r="F39"/>
    </row>
    <row r="40" spans="2:6" s="289" customFormat="1" x14ac:dyDescent="0.25">
      <c r="B40" s="1"/>
      <c r="C40"/>
      <c r="D40" s="290"/>
      <c r="E40"/>
      <c r="F40"/>
    </row>
    <row r="41" spans="2:6" s="289" customFormat="1" x14ac:dyDescent="0.25">
      <c r="B41" s="1"/>
      <c r="C41"/>
      <c r="D41" s="290"/>
      <c r="E41"/>
      <c r="F41"/>
    </row>
    <row r="42" spans="2:6" s="289" customFormat="1" x14ac:dyDescent="0.25">
      <c r="B42" s="1"/>
      <c r="C42"/>
      <c r="D42" s="290"/>
      <c r="E42"/>
      <c r="F42"/>
    </row>
    <row r="43" spans="2:6" s="289" customFormat="1" x14ac:dyDescent="0.25">
      <c r="B43" s="1"/>
      <c r="C43"/>
      <c r="D43" s="290"/>
      <c r="E43"/>
      <c r="F43"/>
    </row>
    <row r="44" spans="2:6" s="289" customFormat="1" x14ac:dyDescent="0.25">
      <c r="B44" s="1"/>
      <c r="C44"/>
      <c r="D44" s="290"/>
      <c r="E44"/>
      <c r="F44"/>
    </row>
    <row r="45" spans="2:6" s="289" customFormat="1" x14ac:dyDescent="0.25">
      <c r="B45" s="1"/>
      <c r="C45"/>
      <c r="D45" s="290"/>
      <c r="E45"/>
      <c r="F45"/>
    </row>
    <row r="46" spans="2:6" s="289" customFormat="1" x14ac:dyDescent="0.25">
      <c r="B46" s="1"/>
      <c r="C46"/>
      <c r="D46" s="290"/>
      <c r="E46"/>
      <c r="F46"/>
    </row>
    <row r="47" spans="2:6" s="289" customFormat="1" x14ac:dyDescent="0.25">
      <c r="B47" s="1"/>
      <c r="C47"/>
      <c r="D47" s="290"/>
      <c r="E47"/>
      <c r="F47"/>
    </row>
    <row r="48" spans="2:6" s="289" customFormat="1" x14ac:dyDescent="0.25">
      <c r="B48" s="1"/>
      <c r="C48"/>
      <c r="D48" s="290"/>
      <c r="E48"/>
      <c r="F48"/>
    </row>
    <row r="49" spans="2:6" s="289" customFormat="1" x14ac:dyDescent="0.25">
      <c r="B49" s="1"/>
      <c r="C49"/>
      <c r="D49" s="290"/>
      <c r="E49"/>
      <c r="F49"/>
    </row>
    <row r="50" spans="2:6" s="289" customFormat="1" x14ac:dyDescent="0.25">
      <c r="B50" s="1"/>
      <c r="C50"/>
      <c r="D50" s="290"/>
      <c r="E50"/>
      <c r="F50"/>
    </row>
    <row r="51" spans="2:6" s="289" customFormat="1" x14ac:dyDescent="0.25">
      <c r="B51" s="1"/>
      <c r="C51"/>
      <c r="D51" s="290"/>
      <c r="E51"/>
      <c r="F51"/>
    </row>
    <row r="52" spans="2:6" s="289" customFormat="1" x14ac:dyDescent="0.25">
      <c r="B52" s="1"/>
      <c r="C52"/>
      <c r="D52" s="290"/>
      <c r="E52"/>
      <c r="F52"/>
    </row>
    <row r="53" spans="2:6" s="289" customFormat="1" x14ac:dyDescent="0.25">
      <c r="B53" s="1"/>
      <c r="C53"/>
      <c r="D53" s="290"/>
      <c r="E53"/>
      <c r="F53"/>
    </row>
    <row r="54" spans="2:6" s="289" customFormat="1" x14ac:dyDescent="0.25">
      <c r="B54" s="1"/>
      <c r="C54"/>
      <c r="D54" s="290"/>
      <c r="E54"/>
      <c r="F54"/>
    </row>
    <row r="55" spans="2:6" s="289" customFormat="1" x14ac:dyDescent="0.25">
      <c r="B55" s="1"/>
      <c r="C55"/>
      <c r="D55" s="290"/>
      <c r="E55"/>
      <c r="F55"/>
    </row>
    <row r="56" spans="2:6" s="289" customFormat="1" x14ac:dyDescent="0.25">
      <c r="B56" s="1"/>
      <c r="C56"/>
      <c r="D56" s="290"/>
      <c r="E56"/>
      <c r="F56"/>
    </row>
    <row r="57" spans="2:6" s="289" customFormat="1" x14ac:dyDescent="0.25">
      <c r="B57" s="1"/>
      <c r="C57"/>
      <c r="D57" s="290"/>
      <c r="E57"/>
      <c r="F57"/>
    </row>
    <row r="58" spans="2:6" s="289" customFormat="1" x14ac:dyDescent="0.25">
      <c r="B58" s="1"/>
      <c r="C58"/>
      <c r="D58" s="290"/>
      <c r="E58"/>
      <c r="F58"/>
    </row>
    <row r="59" spans="2:6" s="289" customFormat="1" x14ac:dyDescent="0.25">
      <c r="B59" s="1"/>
      <c r="C59"/>
      <c r="D59" s="290"/>
      <c r="E59"/>
      <c r="F59"/>
    </row>
    <row r="60" spans="2:6" s="289" customFormat="1" x14ac:dyDescent="0.25">
      <c r="B60" s="1"/>
      <c r="C60"/>
      <c r="D60" s="290"/>
      <c r="E60"/>
      <c r="F60"/>
    </row>
    <row r="61" spans="2:6" s="289" customFormat="1" x14ac:dyDescent="0.25">
      <c r="B61" s="1"/>
      <c r="C61"/>
      <c r="D61" s="290"/>
      <c r="E61"/>
      <c r="F61"/>
    </row>
    <row r="62" spans="2:6" s="289" customFormat="1" x14ac:dyDescent="0.25">
      <c r="B62" s="1"/>
      <c r="C62"/>
      <c r="D62" s="290"/>
      <c r="E62"/>
      <c r="F62"/>
    </row>
    <row r="63" spans="2:6" s="289" customFormat="1" x14ac:dyDescent="0.25">
      <c r="B63" s="1"/>
      <c r="C63"/>
      <c r="D63" s="290"/>
      <c r="E63"/>
      <c r="F63"/>
    </row>
    <row r="64" spans="2:6" s="289" customFormat="1" x14ac:dyDescent="0.25">
      <c r="B64" s="1"/>
      <c r="C64"/>
      <c r="D64" s="290"/>
      <c r="E64"/>
      <c r="F64"/>
    </row>
    <row r="65" spans="2:6" s="289" customFormat="1" x14ac:dyDescent="0.25">
      <c r="B65" s="1"/>
      <c r="C65"/>
      <c r="D65" s="290"/>
      <c r="E65"/>
      <c r="F65"/>
    </row>
  </sheetData>
  <sheetProtection sheet="1" objects="1" scenarios="1" autoFilter="0"/>
  <autoFilter ref="C4:C15" xr:uid="{46A8C81B-7188-4019-B0D0-510FB10B8304}">
    <filterColumn colId="0">
      <customFilters>
        <customFilter operator="notEqual" val=" "/>
      </customFilters>
    </filterColumn>
  </autoFilter>
  <mergeCells count="2">
    <mergeCell ref="B3:C3"/>
    <mergeCell ref="D3:F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6EF48-D0AB-41A6-9B55-48D5B345E62A}">
  <sheetPr codeName="Sheet5" filterMode="1">
    <tabColor theme="0" tint="-0.14999847407452621"/>
  </sheetPr>
  <dimension ref="B1:H80"/>
  <sheetViews>
    <sheetView workbookViewId="0">
      <selection activeCell="F30" sqref="F30"/>
    </sheetView>
  </sheetViews>
  <sheetFormatPr defaultRowHeight="13.2" x14ac:dyDescent="0.25"/>
  <cols>
    <col min="2" max="2" width="41.44140625" style="1" customWidth="1"/>
    <col min="3" max="3" width="25.77734375" customWidth="1"/>
    <col min="4" max="4" width="11.21875" style="289" customWidth="1"/>
    <col min="5" max="5" width="8.5546875" style="289" customWidth="1"/>
    <col min="6" max="6" width="12" style="289" customWidth="1"/>
  </cols>
  <sheetData>
    <row r="1" spans="2:8" x14ac:dyDescent="0.25">
      <c r="C1" s="1"/>
      <c r="D1" s="1"/>
      <c r="E1" s="1"/>
      <c r="F1" s="1"/>
    </row>
    <row r="2" spans="2:8" x14ac:dyDescent="0.25">
      <c r="C2" s="1"/>
      <c r="D2" s="1"/>
      <c r="E2" s="1"/>
      <c r="F2" s="1"/>
    </row>
    <row r="3" spans="2:8" ht="66.75" customHeight="1" x14ac:dyDescent="0.4">
      <c r="B3" s="420" t="s">
        <v>177</v>
      </c>
      <c r="C3" s="420"/>
      <c r="D3" s="419" t="s">
        <v>178</v>
      </c>
      <c r="E3" s="419"/>
      <c r="F3" s="419"/>
      <c r="G3" s="419"/>
      <c r="H3" s="419"/>
    </row>
    <row r="5" spans="2:8" ht="87.6" customHeight="1" x14ac:dyDescent="0.25">
      <c r="B5" s="291" t="s">
        <v>179</v>
      </c>
      <c r="C5" s="291" t="s">
        <v>180</v>
      </c>
      <c r="D5" s="291" t="s">
        <v>181</v>
      </c>
      <c r="E5" s="291" t="s">
        <v>126</v>
      </c>
      <c r="F5" s="291" t="s">
        <v>182</v>
      </c>
    </row>
    <row r="6" spans="2:8" hidden="1" x14ac:dyDescent="0.25">
      <c r="B6" s="292" t="str">
        <f>IF(ISBLANK('Prof. Services Consultant'!B147),"",'Prof. Services Consultant'!B147)</f>
        <v/>
      </c>
      <c r="C6" s="292" t="str">
        <f>IF(ISBLANK('Prof. Services Consultant'!C147),"",'Prof. Services Consultant'!C147)</f>
        <v/>
      </c>
      <c r="D6" s="297" t="str">
        <f>IF(ISBLANK('Prof. Services Consultant'!D147),"",'Prof. Services Consultant'!D147)</f>
        <v/>
      </c>
      <c r="E6" s="293" t="e">
        <f>IF(ISBLANK('Prof. Services Consultant'!E147),"",'Prof. Services Consultant'!E147)</f>
        <v>#DIV/0!</v>
      </c>
      <c r="F6" s="293" t="str">
        <f>IF(ISBLANK('Prof. Services Consultant'!F147),"",'Prof. Services Consultant'!F147)</f>
        <v/>
      </c>
    </row>
    <row r="7" spans="2:8" hidden="1" x14ac:dyDescent="0.25">
      <c r="B7" s="292" t="str">
        <f>IF(ISBLANK('Prof. Services Consultant'!B148),"",'Prof. Services Consultant'!B148)</f>
        <v/>
      </c>
      <c r="C7" s="292" t="str">
        <f>IF(ISBLANK('Prof. Services Consultant'!C148),"",'Prof. Services Consultant'!C148)</f>
        <v/>
      </c>
      <c r="D7" s="297" t="str">
        <f>IF(ISBLANK('Prof. Services Consultant'!D148),"",'Prof. Services Consultant'!D148)</f>
        <v/>
      </c>
      <c r="E7" s="293" t="e">
        <f>IF('Prof. Services Consultant'!E148=0,"",'Prof. Services Consultant'!E148)</f>
        <v>#DIV/0!</v>
      </c>
      <c r="F7" s="293" t="str">
        <f>IF(ISBLANK('Prof. Services Consultant'!F148),"",'Prof. Services Consultant'!F148)</f>
        <v/>
      </c>
    </row>
    <row r="8" spans="2:8" hidden="1" x14ac:dyDescent="0.25">
      <c r="B8" s="292" t="str">
        <f>IF(ISBLANK('Prof. Services Consultant'!B149),"",'Prof. Services Consultant'!B149)</f>
        <v/>
      </c>
      <c r="C8" s="292" t="str">
        <f>IF(ISBLANK('Prof. Services Consultant'!C149),"",'Prof. Services Consultant'!C149)</f>
        <v/>
      </c>
      <c r="D8" s="297" t="str">
        <f>IF(ISBLANK('Prof. Services Consultant'!D149),"",'Prof. Services Consultant'!D149)</f>
        <v/>
      </c>
      <c r="E8" s="293" t="e">
        <f>IF('Prof. Services Consultant'!E149=0,"",'Prof. Services Consultant'!E149)</f>
        <v>#DIV/0!</v>
      </c>
      <c r="F8" s="293" t="str">
        <f>IF(ISBLANK('Prof. Services Consultant'!F149),"",'Prof. Services Consultant'!F149)</f>
        <v/>
      </c>
    </row>
    <row r="9" spans="2:8" hidden="1" x14ac:dyDescent="0.25">
      <c r="B9" s="292" t="str">
        <f>IF(ISBLANK('Prof. Services Consultant'!B150),"",'Prof. Services Consultant'!B150)</f>
        <v/>
      </c>
      <c r="C9" s="292" t="str">
        <f>IF(ISBLANK('Prof. Services Consultant'!C150),"",'Prof. Services Consultant'!C150)</f>
        <v/>
      </c>
      <c r="D9" s="297" t="str">
        <f>IF(ISBLANK('Prof. Services Consultant'!D150),"",'Prof. Services Consultant'!D150)</f>
        <v/>
      </c>
      <c r="E9" s="293" t="e">
        <f>IF('Prof. Services Consultant'!E150=0,"",'Prof. Services Consultant'!E150)</f>
        <v>#DIV/0!</v>
      </c>
      <c r="F9" s="293" t="str">
        <f>IF(ISBLANK('Prof. Services Consultant'!F150),"",'Prof. Services Consultant'!F150)</f>
        <v/>
      </c>
    </row>
    <row r="10" spans="2:8" hidden="1" x14ac:dyDescent="0.25">
      <c r="B10" s="292" t="str">
        <f>IF(ISBLANK('Prof. Services Consultant'!B151),"",'Prof. Services Consultant'!B151)</f>
        <v/>
      </c>
      <c r="C10" s="292" t="str">
        <f>IF(ISBLANK('Prof. Services Consultant'!C151),"",'Prof. Services Consultant'!C151)</f>
        <v/>
      </c>
      <c r="D10" s="297" t="str">
        <f>IF(ISBLANK('Prof. Services Consultant'!D151),"",'Prof. Services Consultant'!D151)</f>
        <v/>
      </c>
      <c r="E10" s="293" t="e">
        <f>IF('Prof. Services Consultant'!E151=0,"",'Prof. Services Consultant'!E151)</f>
        <v>#DIV/0!</v>
      </c>
      <c r="F10" s="293" t="str">
        <f>IF(ISBLANK('Prof. Services Consultant'!F151),"",'Prof. Services Consultant'!F151)</f>
        <v/>
      </c>
    </row>
    <row r="11" spans="2:8" hidden="1" x14ac:dyDescent="0.25">
      <c r="B11" s="292" t="str">
        <f>IF(ISBLANK('Prof. Services Consultant'!B152),"",'Prof. Services Consultant'!B152)</f>
        <v/>
      </c>
      <c r="C11" s="292" t="str">
        <f>IF(ISBLANK('Prof. Services Consultant'!C152),"",'Prof. Services Consultant'!C152)</f>
        <v/>
      </c>
      <c r="D11" s="297" t="str">
        <f>IF(ISBLANK('Prof. Services Consultant'!D152),"",'Prof. Services Consultant'!D152)</f>
        <v/>
      </c>
      <c r="E11" s="293" t="e">
        <f>IF('Prof. Services Consultant'!E152=0,"",'Prof. Services Consultant'!E152)</f>
        <v>#DIV/0!</v>
      </c>
      <c r="F11" s="293" t="str">
        <f>IF(ISBLANK('Prof. Services Consultant'!F152),"",'Prof. Services Consultant'!F152)</f>
        <v/>
      </c>
    </row>
    <row r="12" spans="2:8" hidden="1" x14ac:dyDescent="0.25">
      <c r="B12" s="292" t="str">
        <f>IF(ISBLANK('Prof. Services Consultant'!B153),"",'Prof. Services Consultant'!B153)</f>
        <v/>
      </c>
      <c r="C12" s="292" t="str">
        <f>IF(ISBLANK('Prof. Services Consultant'!C153),"",'Prof. Services Consultant'!C153)</f>
        <v/>
      </c>
      <c r="D12" s="295" t="str">
        <f>IF(ISBLANK('Prof. Services Consultant'!D153),"",'Prof. Services Consultant'!D153)</f>
        <v/>
      </c>
      <c r="E12" s="293" t="e">
        <f>IF('Prof. Services Consultant'!E153=0,"",'Prof. Services Consultant'!E153)</f>
        <v>#DIV/0!</v>
      </c>
      <c r="F12" s="293" t="str">
        <f>IF(ISBLANK('Prof. Services Consultant'!F153),"",'Prof. Services Consultant'!F153)</f>
        <v/>
      </c>
    </row>
    <row r="13" spans="2:8" hidden="1" x14ac:dyDescent="0.25">
      <c r="B13" s="292" t="str">
        <f>IF(ISBLANK('Prof. Services Consultant'!B154),"",'Prof. Services Consultant'!B154)</f>
        <v/>
      </c>
      <c r="C13" s="292" t="str">
        <f>IF(ISBLANK('Prof. Services Consultant'!C154),"",'Prof. Services Consultant'!C154)</f>
        <v/>
      </c>
      <c r="D13" s="295" t="str">
        <f>IF(ISBLANK('Prof. Services Consultant'!D154),"",'Prof. Services Consultant'!D154)</f>
        <v/>
      </c>
      <c r="E13" s="293" t="e">
        <f>IF('Prof. Services Consultant'!E154=0,"",'Prof. Services Consultant'!E154)</f>
        <v>#DIV/0!</v>
      </c>
      <c r="F13" s="293" t="str">
        <f>IF(ISBLANK('Prof. Services Consultant'!F154),"",'Prof. Services Consultant'!F154)</f>
        <v/>
      </c>
    </row>
    <row r="14" spans="2:8" hidden="1" x14ac:dyDescent="0.25">
      <c r="B14" s="292" t="str">
        <f>IF(ISBLANK('Prof. Services Consultant'!B155),"",'Prof. Services Consultant'!B155)</f>
        <v/>
      </c>
      <c r="C14" s="292" t="str">
        <f>IF(ISBLANK('Prof. Services Consultant'!C155),"",'Prof. Services Consultant'!C155)</f>
        <v/>
      </c>
      <c r="D14" s="295" t="str">
        <f>IF(ISBLANK('Prof. Services Consultant'!D155),"",'Prof. Services Consultant'!D155)</f>
        <v/>
      </c>
      <c r="E14" s="293" t="e">
        <f>IF('Prof. Services Consultant'!E155=0,"",'Prof. Services Consultant'!E155)</f>
        <v>#DIV/0!</v>
      </c>
      <c r="F14" s="293" t="str">
        <f>IF(ISBLANK('Prof. Services Consultant'!F155),"",'Prof. Services Consultant'!F155)</f>
        <v/>
      </c>
    </row>
    <row r="15" spans="2:8" hidden="1" x14ac:dyDescent="0.25">
      <c r="B15" s="292" t="str">
        <f>IF(ISBLANK('Prof. Services Consultant'!B156),"",'Prof. Services Consultant'!B156)</f>
        <v/>
      </c>
      <c r="C15" s="292" t="str">
        <f>IF(ISBLANK('Prof. Services Consultant'!C156),"",'Prof. Services Consultant'!C156)</f>
        <v/>
      </c>
      <c r="D15" s="295" t="str">
        <f>IF(ISBLANK('Prof. Services Consultant'!D156),"",'Prof. Services Consultant'!D156)</f>
        <v/>
      </c>
      <c r="E15" s="293" t="e">
        <f>IF('Prof. Services Consultant'!E156=0,"",'Prof. Services Consultant'!E156)</f>
        <v>#DIV/0!</v>
      </c>
      <c r="F15" s="293" t="str">
        <f>IF(ISBLANK('Prof. Services Consultant'!F156),"",'Prof. Services Consultant'!F156)</f>
        <v/>
      </c>
    </row>
    <row r="16" spans="2:8" hidden="1" x14ac:dyDescent="0.25">
      <c r="B16" s="292" t="str">
        <f>IF(ISBLANK('Prof. Services Consultant'!B157),"",'Prof. Services Consultant'!B157)</f>
        <v/>
      </c>
      <c r="C16" s="292" t="str">
        <f>IF(ISBLANK('Prof. Services Consultant'!C157),"",'Prof. Services Consultant'!C157)</f>
        <v/>
      </c>
      <c r="D16" s="295" t="str">
        <f>IF(ISBLANK('Prof. Services Consultant'!D157),"",'Prof. Services Consultant'!D157)</f>
        <v/>
      </c>
      <c r="E16" s="293" t="e">
        <f>IF('Prof. Services Consultant'!E157=0,"",'Prof. Services Consultant'!E157)</f>
        <v>#DIV/0!</v>
      </c>
      <c r="F16" s="293" t="str">
        <f>IF(ISBLANK('Prof. Services Consultant'!F157),"",'Prof. Services Consultant'!F157)</f>
        <v/>
      </c>
    </row>
    <row r="17" spans="2:6" hidden="1" x14ac:dyDescent="0.25">
      <c r="B17" s="292" t="str">
        <f>IF(ISBLANK('Prof. Services Consultant'!B158),"",'Prof. Services Consultant'!B158)</f>
        <v/>
      </c>
      <c r="C17" s="292" t="str">
        <f>IF(ISBLANK('Prof. Services Consultant'!C158),"",'Prof. Services Consultant'!C158)</f>
        <v/>
      </c>
      <c r="D17" s="295" t="str">
        <f>IF(ISBLANK('Prof. Services Consultant'!D158),"",'Prof. Services Consultant'!D158)</f>
        <v/>
      </c>
      <c r="E17" s="293" t="e">
        <f>IF('Prof. Services Consultant'!E158=0,"",'Prof. Services Consultant'!E158)</f>
        <v>#DIV/0!</v>
      </c>
      <c r="F17" s="293" t="str">
        <f>IF(ISBLANK('Prof. Services Consultant'!F158),"",'Prof. Services Consultant'!F158)</f>
        <v/>
      </c>
    </row>
    <row r="18" spans="2:6" hidden="1" x14ac:dyDescent="0.25">
      <c r="B18" s="292" t="str">
        <f>IF(ISBLANK('Prof. Services Consultant'!B159),"",'Prof. Services Consultant'!B159)</f>
        <v/>
      </c>
      <c r="C18" s="292" t="str">
        <f>IF(ISBLANK('Prof. Services Consultant'!C159),"",'Prof. Services Consultant'!C159)</f>
        <v/>
      </c>
      <c r="D18" s="295" t="str">
        <f>IF(ISBLANK('Prof. Services Consultant'!D159),"",'Prof. Services Consultant'!D159)</f>
        <v/>
      </c>
      <c r="E18" s="293" t="e">
        <f>IF('Prof. Services Consultant'!E159=0,"",'Prof. Services Consultant'!E159)</f>
        <v>#DIV/0!</v>
      </c>
      <c r="F18" s="293" t="str">
        <f>IF(ISBLANK('Prof. Services Consultant'!F159),"",'Prof. Services Consultant'!F159)</f>
        <v/>
      </c>
    </row>
    <row r="19" spans="2:6" hidden="1" x14ac:dyDescent="0.25">
      <c r="B19" s="292" t="str">
        <f>IF(ISBLANK('Prof. Services Consultant'!B160),"",'Prof. Services Consultant'!B160)</f>
        <v/>
      </c>
      <c r="C19" s="292" t="str">
        <f>IF(ISBLANK('Prof. Services Consultant'!C160),"",'Prof. Services Consultant'!C160)</f>
        <v/>
      </c>
      <c r="D19" s="295" t="str">
        <f>IF(ISBLANK('Prof. Services Consultant'!D160),"",'Prof. Services Consultant'!D160)</f>
        <v/>
      </c>
      <c r="E19" s="293" t="e">
        <f>IF('Prof. Services Consultant'!E160=0,"",'Prof. Services Consultant'!E160)</f>
        <v>#DIV/0!</v>
      </c>
      <c r="F19" s="293" t="str">
        <f>IF(ISBLANK('Prof. Services Consultant'!F160),"",'Prof. Services Consultant'!F160)</f>
        <v/>
      </c>
    </row>
    <row r="20" spans="2:6" hidden="1" x14ac:dyDescent="0.25">
      <c r="B20" s="292" t="str">
        <f>IF(ISBLANK('Prof. Services Consultant'!B161),"",'Prof. Services Consultant'!B161)</f>
        <v/>
      </c>
      <c r="C20" s="292" t="str">
        <f>IF(ISBLANK('Prof. Services Consultant'!C161),"",'Prof. Services Consultant'!C161)</f>
        <v/>
      </c>
      <c r="D20" s="295" t="str">
        <f>IF(ISBLANK('Prof. Services Consultant'!D161),"",'Prof. Services Consultant'!D161)</f>
        <v/>
      </c>
      <c r="E20" s="293" t="e">
        <f>IF('Prof. Services Consultant'!E161=0,"",'Prof. Services Consultant'!E161)</f>
        <v>#DIV/0!</v>
      </c>
      <c r="F20" s="293" t="str">
        <f>IF(ISBLANK('Prof. Services Consultant'!F161),"",'Prof. Services Consultant'!F161)</f>
        <v/>
      </c>
    </row>
    <row r="21" spans="2:6" hidden="1" x14ac:dyDescent="0.25">
      <c r="B21" s="292" t="str">
        <f>IF(ISBLANK('Prof. Services Consultant'!B162),"",'Prof. Services Consultant'!B162)</f>
        <v/>
      </c>
      <c r="C21" s="292" t="str">
        <f>IF(ISBLANK('Prof. Services Consultant'!C162),"",'Prof. Services Consultant'!C162)</f>
        <v/>
      </c>
      <c r="D21" s="295" t="str">
        <f>IF(ISBLANK('Prof. Services Consultant'!D162),"",'Prof. Services Consultant'!D162)</f>
        <v/>
      </c>
      <c r="E21" s="293" t="e">
        <f>IF('Prof. Services Consultant'!E162=0,"",'Prof. Services Consultant'!E162)</f>
        <v>#DIV/0!</v>
      </c>
      <c r="F21" s="293" t="str">
        <f>IF(ISBLANK('Prof. Services Consultant'!F162),"",'Prof. Services Consultant'!F162)</f>
        <v/>
      </c>
    </row>
    <row r="22" spans="2:6" hidden="1" x14ac:dyDescent="0.25">
      <c r="B22" s="292" t="str">
        <f>IF(ISBLANK('Prof. Services Consultant'!B163),"",'Prof. Services Consultant'!B163)</f>
        <v/>
      </c>
      <c r="C22" s="292" t="str">
        <f>IF(ISBLANK('Prof. Services Consultant'!C163),"",'Prof. Services Consultant'!C163)</f>
        <v/>
      </c>
      <c r="D22" s="295" t="str">
        <f>IF(ISBLANK('Prof. Services Consultant'!D163),"",'Prof. Services Consultant'!D163)</f>
        <v/>
      </c>
      <c r="E22" s="293" t="e">
        <f>IF('Prof. Services Consultant'!E163=0,"",'Prof. Services Consultant'!E163)</f>
        <v>#DIV/0!</v>
      </c>
      <c r="F22" s="293" t="str">
        <f>IF(ISBLANK('Prof. Services Consultant'!F163),"",'Prof. Services Consultant'!F163)</f>
        <v/>
      </c>
    </row>
    <row r="23" spans="2:6" hidden="1" x14ac:dyDescent="0.25">
      <c r="B23" s="292" t="str">
        <f>IF(ISBLANK('Prof. Services Consultant'!B164),"",'Prof. Services Consultant'!B164)</f>
        <v/>
      </c>
      <c r="C23" s="292" t="str">
        <f>IF(ISBLANK('Prof. Services Consultant'!C164),"",'Prof. Services Consultant'!C164)</f>
        <v/>
      </c>
      <c r="D23" s="295" t="str">
        <f>IF(ISBLANK('Prof. Services Consultant'!D164),"",'Prof. Services Consultant'!D164)</f>
        <v/>
      </c>
      <c r="E23" s="293" t="e">
        <f>IF('Prof. Services Consultant'!E164=0,"",'Prof. Services Consultant'!E164)</f>
        <v>#DIV/0!</v>
      </c>
      <c r="F23" s="293" t="str">
        <f>IF(ISBLANK('Prof. Services Consultant'!F164),"",'Prof. Services Consultant'!F164)</f>
        <v/>
      </c>
    </row>
    <row r="24" spans="2:6" hidden="1" x14ac:dyDescent="0.25">
      <c r="B24" s="292" t="str">
        <f>IF(ISBLANK('Prof. Services Consultant'!B165),"",'Prof. Services Consultant'!B165)</f>
        <v/>
      </c>
      <c r="C24" s="292" t="str">
        <f>IF(ISBLANK('Prof. Services Consultant'!C165),"",'Prof. Services Consultant'!C165)</f>
        <v/>
      </c>
      <c r="D24" s="295" t="str">
        <f>IF(ISBLANK('Prof. Services Consultant'!D165),"",'Prof. Services Consultant'!D165)</f>
        <v/>
      </c>
      <c r="E24" s="293" t="e">
        <f>IF('Prof. Services Consultant'!E165=0,"",'Prof. Services Consultant'!E165)</f>
        <v>#DIV/0!</v>
      </c>
      <c r="F24" s="293" t="str">
        <f>IF(ISBLANK('Prof. Services Consultant'!F165),"",'Prof. Services Consultant'!F165)</f>
        <v/>
      </c>
    </row>
    <row r="25" spans="2:6" hidden="1" x14ac:dyDescent="0.25">
      <c r="B25" s="292" t="str">
        <f>IF(ISBLANK('Prof. Services Consultant'!B166),"",'Prof. Services Consultant'!B166)</f>
        <v/>
      </c>
      <c r="C25" s="292" t="str">
        <f>IF(ISBLANK('Prof. Services Consultant'!C166),"",'Prof. Services Consultant'!C166)</f>
        <v/>
      </c>
      <c r="D25" s="295" t="str">
        <f>IF(ISBLANK('Prof. Services Consultant'!D166),"",'Prof. Services Consultant'!D166)</f>
        <v/>
      </c>
      <c r="E25" s="293" t="e">
        <f>IF('Prof. Services Consultant'!E166=0,"",'Prof. Services Consultant'!E166)</f>
        <v>#DIV/0!</v>
      </c>
      <c r="F25" s="293" t="str">
        <f>IF(ISBLANK('Prof. Services Consultant'!F166),"",'Prof. Services Consultant'!F166)</f>
        <v/>
      </c>
    </row>
    <row r="26" spans="2:6" hidden="1" x14ac:dyDescent="0.25">
      <c r="B26" s="292" t="str">
        <f>IF(ISBLANK('Prof. Services Consultant'!B167),"",'Prof. Services Consultant'!B167)</f>
        <v/>
      </c>
      <c r="C26" s="292" t="str">
        <f>IF(ISBLANK('Prof. Services Consultant'!C167),"",'Prof. Services Consultant'!C167)</f>
        <v/>
      </c>
      <c r="D26" s="295" t="str">
        <f>IF(ISBLANK('Prof. Services Consultant'!D167),"",'Prof. Services Consultant'!D167)</f>
        <v/>
      </c>
      <c r="E26" s="293" t="e">
        <f>IF('Prof. Services Consultant'!E167=0,"",'Prof. Services Consultant'!E167)</f>
        <v>#DIV/0!</v>
      </c>
      <c r="F26" s="293" t="str">
        <f>IF(ISBLANK('Prof. Services Consultant'!F167),"",'Prof. Services Consultant'!F167)</f>
        <v/>
      </c>
    </row>
    <row r="27" spans="2:6" hidden="1" x14ac:dyDescent="0.25">
      <c r="B27" s="292" t="str">
        <f>IF(ISBLANK('Prof. Services Consultant'!B168),"",'Prof. Services Consultant'!B168)</f>
        <v/>
      </c>
      <c r="C27" s="292" t="str">
        <f>IF(ISBLANK('Prof. Services Consultant'!C168),"",'Prof. Services Consultant'!C168)</f>
        <v/>
      </c>
      <c r="D27" s="295" t="str">
        <f>IF(ISBLANK('Prof. Services Consultant'!D168),"",'Prof. Services Consultant'!D168)</f>
        <v/>
      </c>
      <c r="E27" s="293" t="e">
        <f>IF('Prof. Services Consultant'!E168=0,"",'Prof. Services Consultant'!E168)</f>
        <v>#DIV/0!</v>
      </c>
      <c r="F27" s="293" t="str">
        <f>IF(ISBLANK('Prof. Services Consultant'!F168),"",'Prof. Services Consultant'!F168)</f>
        <v/>
      </c>
    </row>
    <row r="28" spans="2:6" hidden="1" x14ac:dyDescent="0.25">
      <c r="B28" s="292" t="str">
        <f>IF(ISBLANK('Prof. Services Consultant'!B169),"",'Prof. Services Consultant'!B169)</f>
        <v/>
      </c>
      <c r="C28" s="292" t="str">
        <f>IF(ISBLANK('Prof. Services Consultant'!C169),"",'Prof. Services Consultant'!C169)</f>
        <v/>
      </c>
      <c r="D28" s="295" t="str">
        <f>IF(ISBLANK('Prof. Services Consultant'!D169),"",'Prof. Services Consultant'!D169)</f>
        <v/>
      </c>
      <c r="E28" s="293" t="e">
        <f>IF('Prof. Services Consultant'!E169=0,"",'Prof. Services Consultant'!E169)</f>
        <v>#DIV/0!</v>
      </c>
      <c r="F28" s="293" t="str">
        <f>IF(ISBLANK('Prof. Services Consultant'!F169),"",'Prof. Services Consultant'!F169)</f>
        <v/>
      </c>
    </row>
    <row r="29" spans="2:6" hidden="1" x14ac:dyDescent="0.25">
      <c r="B29" s="292" t="str">
        <f>IF(ISBLANK('Prof. Services Consultant'!B170),"",'Prof. Services Consultant'!B170)</f>
        <v/>
      </c>
      <c r="C29" s="292" t="str">
        <f>IF(ISBLANK('Prof. Services Consultant'!C170),"",'Prof. Services Consultant'!C170)</f>
        <v/>
      </c>
      <c r="D29" s="295" t="str">
        <f>IF(ISBLANK('Prof. Services Consultant'!D170),"",'Prof. Services Consultant'!D170)</f>
        <v/>
      </c>
      <c r="E29" s="293" t="str">
        <f>IF('Prof. Services Consultant'!E170=0,"",'Prof. Services Consultant'!E170)</f>
        <v/>
      </c>
      <c r="F29" s="293" t="str">
        <f>IF(ISBLANK('Prof. Services Consultant'!F170),"",'Prof. Services Consultant'!F170)</f>
        <v/>
      </c>
    </row>
    <row r="30" spans="2:6" x14ac:dyDescent="0.25">
      <c r="C30" s="292" t="str">
        <f>IF(ISBLANK('Prof. Services Consultant'!C171),"",'Prof. Services Consultant'!C171)</f>
        <v>TOTALS</v>
      </c>
      <c r="D30" s="297">
        <f>IF(ISBLANK('Prof. Services Consultant'!D171),"",'Prof. Services Consultant'!D171)</f>
        <v>0</v>
      </c>
      <c r="E30" s="293" t="e">
        <f>IF('Prof. Services Consultant'!E171=0,"",'Prof. Services Consultant'!E171)</f>
        <v>#DIV/0!</v>
      </c>
      <c r="F30" s="294"/>
    </row>
    <row r="31" spans="2:6" x14ac:dyDescent="0.25">
      <c r="D31" s="290"/>
    </row>
    <row r="32" spans="2:6" x14ac:dyDescent="0.25">
      <c r="D32" s="290"/>
    </row>
    <row r="33" spans="4:4" x14ac:dyDescent="0.25">
      <c r="D33" s="290"/>
    </row>
    <row r="34" spans="4:4" x14ac:dyDescent="0.25">
      <c r="D34" s="290"/>
    </row>
    <row r="35" spans="4:4" x14ac:dyDescent="0.25">
      <c r="D35" s="290"/>
    </row>
    <row r="36" spans="4:4" x14ac:dyDescent="0.25">
      <c r="D36" s="290"/>
    </row>
    <row r="37" spans="4:4" x14ac:dyDescent="0.25">
      <c r="D37" s="290"/>
    </row>
    <row r="38" spans="4:4" x14ac:dyDescent="0.25">
      <c r="D38" s="290"/>
    </row>
    <row r="39" spans="4:4" x14ac:dyDescent="0.25">
      <c r="D39" s="290"/>
    </row>
    <row r="40" spans="4:4" x14ac:dyDescent="0.25">
      <c r="D40" s="290"/>
    </row>
    <row r="41" spans="4:4" x14ac:dyDescent="0.25">
      <c r="D41" s="290"/>
    </row>
    <row r="42" spans="4:4" x14ac:dyDescent="0.25">
      <c r="D42" s="290"/>
    </row>
    <row r="43" spans="4:4" x14ac:dyDescent="0.25">
      <c r="D43" s="290"/>
    </row>
    <row r="44" spans="4:4" x14ac:dyDescent="0.25">
      <c r="D44" s="290"/>
    </row>
    <row r="45" spans="4:4" x14ac:dyDescent="0.25">
      <c r="D45" s="290"/>
    </row>
    <row r="46" spans="4:4" x14ac:dyDescent="0.25">
      <c r="D46" s="290"/>
    </row>
    <row r="47" spans="4:4" x14ac:dyDescent="0.25">
      <c r="D47" s="290"/>
    </row>
    <row r="48" spans="4:4" x14ac:dyDescent="0.25">
      <c r="D48" s="290"/>
    </row>
    <row r="49" spans="4:4" x14ac:dyDescent="0.25">
      <c r="D49" s="290"/>
    </row>
    <row r="50" spans="4:4" x14ac:dyDescent="0.25">
      <c r="D50" s="290"/>
    </row>
    <row r="51" spans="4:4" x14ac:dyDescent="0.25">
      <c r="D51" s="290"/>
    </row>
    <row r="52" spans="4:4" x14ac:dyDescent="0.25">
      <c r="D52" s="290"/>
    </row>
    <row r="53" spans="4:4" x14ac:dyDescent="0.25">
      <c r="D53" s="290"/>
    </row>
    <row r="54" spans="4:4" x14ac:dyDescent="0.25">
      <c r="D54" s="290"/>
    </row>
    <row r="55" spans="4:4" x14ac:dyDescent="0.25">
      <c r="D55" s="290"/>
    </row>
    <row r="56" spans="4:4" x14ac:dyDescent="0.25">
      <c r="D56" s="290"/>
    </row>
    <row r="57" spans="4:4" x14ac:dyDescent="0.25">
      <c r="D57" s="290"/>
    </row>
    <row r="58" spans="4:4" x14ac:dyDescent="0.25">
      <c r="D58" s="290"/>
    </row>
    <row r="59" spans="4:4" x14ac:dyDescent="0.25">
      <c r="D59" s="290"/>
    </row>
    <row r="60" spans="4:4" x14ac:dyDescent="0.25">
      <c r="D60" s="290"/>
    </row>
    <row r="61" spans="4:4" x14ac:dyDescent="0.25">
      <c r="D61" s="290"/>
    </row>
    <row r="62" spans="4:4" x14ac:dyDescent="0.25">
      <c r="D62" s="290"/>
    </row>
    <row r="63" spans="4:4" x14ac:dyDescent="0.25">
      <c r="D63" s="290"/>
    </row>
    <row r="64" spans="4:4" x14ac:dyDescent="0.25">
      <c r="D64" s="290"/>
    </row>
    <row r="65" spans="4:4" x14ac:dyDescent="0.25">
      <c r="D65" s="290"/>
    </row>
    <row r="66" spans="4:4" x14ac:dyDescent="0.25">
      <c r="D66" s="290"/>
    </row>
    <row r="67" spans="4:4" x14ac:dyDescent="0.25">
      <c r="D67" s="290"/>
    </row>
    <row r="68" spans="4:4" x14ac:dyDescent="0.25">
      <c r="D68" s="290"/>
    </row>
    <row r="69" spans="4:4" x14ac:dyDescent="0.25">
      <c r="D69" s="290"/>
    </row>
    <row r="70" spans="4:4" x14ac:dyDescent="0.25">
      <c r="D70" s="290"/>
    </row>
    <row r="71" spans="4:4" x14ac:dyDescent="0.25">
      <c r="D71" s="290"/>
    </row>
    <row r="72" spans="4:4" x14ac:dyDescent="0.25">
      <c r="D72" s="290"/>
    </row>
    <row r="73" spans="4:4" x14ac:dyDescent="0.25">
      <c r="D73" s="290"/>
    </row>
    <row r="74" spans="4:4" x14ac:dyDescent="0.25">
      <c r="D74" s="290"/>
    </row>
    <row r="75" spans="4:4" x14ac:dyDescent="0.25">
      <c r="D75" s="290"/>
    </row>
    <row r="76" spans="4:4" x14ac:dyDescent="0.25">
      <c r="D76" s="290"/>
    </row>
    <row r="77" spans="4:4" x14ac:dyDescent="0.25">
      <c r="D77" s="290"/>
    </row>
    <row r="78" spans="4:4" x14ac:dyDescent="0.25">
      <c r="D78" s="290"/>
    </row>
    <row r="79" spans="4:4" x14ac:dyDescent="0.25">
      <c r="D79" s="290"/>
    </row>
    <row r="80" spans="4:4" x14ac:dyDescent="0.25">
      <c r="D80" s="290"/>
    </row>
  </sheetData>
  <sheetProtection sheet="1" autoFilter="0"/>
  <autoFilter ref="D4:D30" xr:uid="{17A6EF48-D0AB-41A6-9B55-48D5B345E62A}">
    <filterColumn colId="0">
      <customFilters>
        <customFilter operator="notEqual" val=" "/>
      </customFilters>
    </filterColumn>
  </autoFilter>
  <mergeCells count="2">
    <mergeCell ref="B3:C3"/>
    <mergeCell ref="D3:H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38E30-02CE-4842-9F08-84917FFA0E9E}">
  <sheetPr filterMode="1"/>
  <dimension ref="B1:H66"/>
  <sheetViews>
    <sheetView workbookViewId="0">
      <selection activeCell="G21" sqref="G21"/>
    </sheetView>
  </sheetViews>
  <sheetFormatPr defaultColWidth="9.21875" defaultRowHeight="13.2" x14ac:dyDescent="0.25"/>
  <cols>
    <col min="2" max="2" width="34" style="1" bestFit="1" customWidth="1"/>
    <col min="3" max="3" width="16.77734375" customWidth="1"/>
    <col min="4" max="6" width="16.77734375" style="289" customWidth="1"/>
  </cols>
  <sheetData>
    <row r="1" spans="2:8" x14ac:dyDescent="0.25">
      <c r="C1" s="1"/>
      <c r="D1" s="1"/>
      <c r="E1" s="1"/>
      <c r="F1" s="1"/>
    </row>
    <row r="2" spans="2:8" x14ac:dyDescent="0.25">
      <c r="C2" s="1"/>
      <c r="D2" s="1"/>
      <c r="E2" s="1"/>
      <c r="F2" s="1"/>
    </row>
    <row r="3" spans="2:8" ht="97.5" customHeight="1" x14ac:dyDescent="0.4">
      <c r="B3" s="420" t="s">
        <v>183</v>
      </c>
      <c r="C3" s="420"/>
      <c r="D3" s="419" t="s">
        <v>184</v>
      </c>
      <c r="E3" s="419"/>
      <c r="F3" s="419"/>
      <c r="G3" s="419"/>
      <c r="H3" s="419"/>
    </row>
    <row r="5" spans="2:8" ht="81.599999999999994" customHeight="1" x14ac:dyDescent="0.25">
      <c r="B5" s="291" t="s">
        <v>185</v>
      </c>
      <c r="C5" s="291" t="s">
        <v>186</v>
      </c>
      <c r="D5" s="291" t="s">
        <v>187</v>
      </c>
      <c r="E5" s="291" t="s">
        <v>188</v>
      </c>
      <c r="F5" s="291" t="s">
        <v>189</v>
      </c>
      <c r="H5" s="328" t="s">
        <v>190</v>
      </c>
    </row>
    <row r="6" spans="2:8" hidden="1" x14ac:dyDescent="0.25">
      <c r="B6" s="324" t="str">
        <f>IF(ISBLANK('Prof. Services Consultant'!B184),"",'Prof. Services Consultant'!B184)</f>
        <v>CONCEPTUALIZATION</v>
      </c>
      <c r="C6" s="332">
        <f>IF(ISBLANK('Prof. Services Consultant'!C184),0,'Prof. Services Consultant'!C184)</f>
        <v>0</v>
      </c>
      <c r="D6" s="332">
        <f>IF(ISBLANK('Prof. Services Consultant'!D184),0,'Prof. Services Consultant'!D184)</f>
        <v>0</v>
      </c>
      <c r="E6" s="332">
        <f>IF(ISBLANK('Prof. Services Consultant'!E184),0,'Prof. Services Consultant'!E184)</f>
        <v>0</v>
      </c>
      <c r="F6" s="332">
        <f>IF(ISBLANK('Prof. Services Consultant'!F184),0,'Prof. Services Consultant'!F184)</f>
        <v>0</v>
      </c>
      <c r="H6" s="327" t="b">
        <f>OR(C6&lt;&gt;0,D6&lt;&gt;0,E6&lt;&gt;0)</f>
        <v>0</v>
      </c>
    </row>
    <row r="7" spans="2:8" hidden="1" x14ac:dyDescent="0.25">
      <c r="B7" s="324" t="str">
        <f>IF(ISBLANK('Prof. Services Consultant'!B185),"",'Prof. Services Consultant'!B185)</f>
        <v>SCHEMATIC DESIGN</v>
      </c>
      <c r="C7" s="332">
        <f>IF(ISBLANK('Prof. Services Consultant'!C185),0,'Prof. Services Consultant'!C185)</f>
        <v>0</v>
      </c>
      <c r="D7" s="332">
        <f>IF(ISBLANK('Prof. Services Consultant'!D185),0,'Prof. Services Consultant'!D185)</f>
        <v>0</v>
      </c>
      <c r="E7" s="332">
        <f>IF(ISBLANK('Prof. Services Consultant'!E185),0,'Prof. Services Consultant'!E185)</f>
        <v>0</v>
      </c>
      <c r="F7" s="332">
        <f>IF(ISBLANK('Prof. Services Consultant'!F185),0,'Prof. Services Consultant'!F185)</f>
        <v>0</v>
      </c>
      <c r="H7" s="327" t="b">
        <f t="shared" ref="H7:H17" si="0">OR(C7&lt;&gt;0,D7&lt;&gt;0,E7&lt;&gt;0)</f>
        <v>0</v>
      </c>
    </row>
    <row r="8" spans="2:8" hidden="1" x14ac:dyDescent="0.25">
      <c r="B8" s="324" t="str">
        <f>IF(ISBLANK('Prof. Services Consultant'!B186),"",'Prof. Services Consultant'!B186)</f>
        <v>DESIGN DEVELOPMENT</v>
      </c>
      <c r="C8" s="332">
        <f>IF(ISBLANK('Prof. Services Consultant'!C186),0,'Prof. Services Consultant'!C186)</f>
        <v>0</v>
      </c>
      <c r="D8" s="332">
        <f>IF(ISBLANK('Prof. Services Consultant'!D186),0,'Prof. Services Consultant'!D186)</f>
        <v>0</v>
      </c>
      <c r="E8" s="332">
        <f>IF(ISBLANK('Prof. Services Consultant'!E186),0,'Prof. Services Consultant'!E186)</f>
        <v>0</v>
      </c>
      <c r="F8" s="332">
        <f>IF(ISBLANK('Prof. Services Consultant'!F186),0,'Prof. Services Consultant'!F186)</f>
        <v>0</v>
      </c>
      <c r="H8" s="327" t="b">
        <f t="shared" si="0"/>
        <v>0</v>
      </c>
    </row>
    <row r="9" spans="2:8" hidden="1" x14ac:dyDescent="0.25">
      <c r="B9" s="324" t="str">
        <f>IF(ISBLANK('Prof. Services Consultant'!B187),"",'Prof. Services Consultant'!B187)</f>
        <v>INTERIOR DESIGN</v>
      </c>
      <c r="C9" s="332">
        <f>IF(ISBLANK('Prof. Services Consultant'!C187),0,'Prof. Services Consultant'!C187)</f>
        <v>0</v>
      </c>
      <c r="D9" s="332">
        <f>IF(ISBLANK('Prof. Services Consultant'!D187),0,'Prof. Services Consultant'!D187)</f>
        <v>0</v>
      </c>
      <c r="E9" s="332">
        <f>IF(ISBLANK('Prof. Services Consultant'!E187),0,'Prof. Services Consultant'!E187)</f>
        <v>0</v>
      </c>
      <c r="F9" s="332">
        <f>IF(ISBLANK('Prof. Services Consultant'!F187),0,'Prof. Services Consultant'!F187)</f>
        <v>0</v>
      </c>
      <c r="H9" s="327" t="b">
        <f t="shared" si="0"/>
        <v>0</v>
      </c>
    </row>
    <row r="10" spans="2:8" hidden="1" x14ac:dyDescent="0.25">
      <c r="B10" s="324" t="str">
        <f>IF(ISBLANK('Prof. Services Consultant'!B188),"",'Prof. Services Consultant'!B188)</f>
        <v>CONSTRUCTION DOCUMENTS</v>
      </c>
      <c r="C10" s="332">
        <f>IF(ISBLANK('Prof. Services Consultant'!C188),0,'Prof. Services Consultant'!C188)</f>
        <v>0</v>
      </c>
      <c r="D10" s="332">
        <f>IF(ISBLANK('Prof. Services Consultant'!D188),0,'Prof. Services Consultant'!D188)</f>
        <v>0</v>
      </c>
      <c r="E10" s="332">
        <f>IF(ISBLANK('Prof. Services Consultant'!E188),0,'Prof. Services Consultant'!E188)</f>
        <v>0</v>
      </c>
      <c r="F10" s="332">
        <f>IF(ISBLANK('Prof. Services Consultant'!F188),0,'Prof. Services Consultant'!F188)</f>
        <v>0</v>
      </c>
      <c r="H10" s="327" t="b">
        <f t="shared" si="0"/>
        <v>0</v>
      </c>
    </row>
    <row r="11" spans="2:8" hidden="1" x14ac:dyDescent="0.25">
      <c r="B11" s="324" t="str">
        <f>IF(ISBLANK('Prof. Services Consultant'!B189),"",'Prof. Services Consultant'!B189)</f>
        <v>BIDDING</v>
      </c>
      <c r="C11" s="332">
        <f>IF(ISBLANK('Prof. Services Consultant'!C189),0,'Prof. Services Consultant'!C189)</f>
        <v>0</v>
      </c>
      <c r="D11" s="332">
        <f>IF(ISBLANK('Prof. Services Consultant'!D189),0,'Prof. Services Consultant'!D189)</f>
        <v>0</v>
      </c>
      <c r="E11" s="332">
        <f>IF(ISBLANK('Prof. Services Consultant'!E189),0,'Prof. Services Consultant'!E189)</f>
        <v>0</v>
      </c>
      <c r="F11" s="332">
        <f>IF(ISBLANK('Prof. Services Consultant'!F189),0,'Prof. Services Consultant'!F189)</f>
        <v>0</v>
      </c>
      <c r="H11" s="327" t="b">
        <f t="shared" si="0"/>
        <v>0</v>
      </c>
    </row>
    <row r="12" spans="2:8" hidden="1" x14ac:dyDescent="0.25">
      <c r="B12" s="324" t="str">
        <f>IF(ISBLANK('Prof. Services Consultant'!B190),"",'Prof. Services Consultant'!B190)</f>
        <v>CONSTRUCTION</v>
      </c>
      <c r="C12" s="332">
        <f>IF(ISBLANK('Prof. Services Consultant'!C190),0,'Prof. Services Consultant'!C190)</f>
        <v>0</v>
      </c>
      <c r="D12" s="332">
        <f>IF(ISBLANK('Prof. Services Consultant'!D190),0,'Prof. Services Consultant'!D190)</f>
        <v>0</v>
      </c>
      <c r="E12" s="332">
        <f>IF(ISBLANK('Prof. Services Consultant'!E190),0,'Prof. Services Consultant'!E190)</f>
        <v>0</v>
      </c>
      <c r="F12" s="332">
        <f>IF(ISBLANK('Prof. Services Consultant'!F190),0,'Prof. Services Consultant'!F190)</f>
        <v>0</v>
      </c>
      <c r="H12" s="327" t="b">
        <f t="shared" si="0"/>
        <v>0</v>
      </c>
    </row>
    <row r="13" spans="2:8" hidden="1" x14ac:dyDescent="0.25">
      <c r="B13" s="324" t="str">
        <f>IF(ISBLANK('Prof. Services Consultant'!B191),"",'Prof. Services Consultant'!B191)</f>
        <v>POST CONSTRUCTION</v>
      </c>
      <c r="C13" s="332">
        <f>IF(ISBLANK('Prof. Services Consultant'!C191),0,'Prof. Services Consultant'!C191)</f>
        <v>0</v>
      </c>
      <c r="D13" s="332">
        <f>IF(ISBLANK('Prof. Services Consultant'!D191),0,'Prof. Services Consultant'!D191)</f>
        <v>0</v>
      </c>
      <c r="E13" s="332">
        <f>IF(ISBLANK('Prof. Services Consultant'!E191),0,'Prof. Services Consultant'!E191)</f>
        <v>0</v>
      </c>
      <c r="F13" s="332">
        <f>IF(ISBLANK('Prof. Services Consultant'!F191),0,'Prof. Services Consultant'!F191)</f>
        <v>0</v>
      </c>
      <c r="H13" s="327" t="b">
        <f t="shared" si="0"/>
        <v>0</v>
      </c>
    </row>
    <row r="14" spans="2:8" hidden="1" x14ac:dyDescent="0.25">
      <c r="B14" s="324" t="str">
        <f>IF(ISBLANK('Prof. Services Consultant'!B192),"",'Prof. Services Consultant'!B192)</f>
        <v>CONSTRUCTION ON SITE SERVICES</v>
      </c>
      <c r="C14" s="332">
        <f>IF(ISBLANK('Prof. Services Consultant'!C192),0,'Prof. Services Consultant'!C192)</f>
        <v>0</v>
      </c>
      <c r="D14" s="332">
        <f>IF(ISBLANK('Prof. Services Consultant'!D192),0,'Prof. Services Consultant'!D192)</f>
        <v>0</v>
      </c>
      <c r="E14" s="332">
        <f>IF(ISBLANK('Prof. Services Consultant'!E192),0,'Prof. Services Consultant'!E192)</f>
        <v>0</v>
      </c>
      <c r="F14" s="332">
        <f>IF(ISBLANK('Prof. Services Consultant'!F192),0,'Prof. Services Consultant'!F192)</f>
        <v>0</v>
      </c>
      <c r="H14" s="327" t="b">
        <f t="shared" si="0"/>
        <v>0</v>
      </c>
    </row>
    <row r="15" spans="2:8" hidden="1" x14ac:dyDescent="0.25">
      <c r="B15" s="324" t="str">
        <f>IF(ISBLANK('Prof. Services Consultant'!B193),"",'Prof. Services Consultant'!B193)</f>
        <v>OTHER SUPPLEMENTAL SERVICES</v>
      </c>
      <c r="C15" s="332">
        <f>IF(ISBLANK('Prof. Services Consultant'!C193),0,'Prof. Services Consultant'!C193)</f>
        <v>0</v>
      </c>
      <c r="D15" s="332">
        <f>IF(ISBLANK('Prof. Services Consultant'!D193),0,'Prof. Services Consultant'!D193)</f>
        <v>0</v>
      </c>
      <c r="E15" s="332">
        <f>IF(ISBLANK('Prof. Services Consultant'!E193),0,'Prof. Services Consultant'!E193)</f>
        <v>0</v>
      </c>
      <c r="F15" s="332">
        <f>IF(ISBLANK('Prof. Services Consultant'!F193),0,'Prof. Services Consultant'!F193)</f>
        <v>0</v>
      </c>
      <c r="H15" s="327" t="b">
        <f t="shared" si="0"/>
        <v>0</v>
      </c>
    </row>
    <row r="16" spans="2:8" hidden="1" x14ac:dyDescent="0.25">
      <c r="B16" s="324" t="str">
        <f>IF(ISBLANK('Prof. Services Consultant'!B194),"",'Prof. Services Consultant'!B194)</f>
        <v>REIMBURSABLES</v>
      </c>
      <c r="C16" s="332">
        <f>IF(ISBLANK('Prof. Services Consultant'!C194),0,'Prof. Services Consultant'!C194)</f>
        <v>0</v>
      </c>
      <c r="D16" s="332">
        <f>IF(ISBLANK('Prof. Services Consultant'!D194),0,'Prof. Services Consultant'!D194)</f>
        <v>0</v>
      </c>
      <c r="E16" s="332">
        <f>IF(ISBLANK('Prof. Services Consultant'!E194),0,'Prof. Services Consultant'!E194)</f>
        <v>0</v>
      </c>
      <c r="F16" s="332">
        <f>IF(ISBLANK('Prof. Services Consultant'!F194),0,'Prof. Services Consultant'!F194)</f>
        <v>0</v>
      </c>
      <c r="H16" s="327" t="b">
        <f t="shared" si="0"/>
        <v>0</v>
      </c>
    </row>
    <row r="17" spans="2:8" hidden="1" x14ac:dyDescent="0.25">
      <c r="B17" s="325" t="str">
        <f>IF(ISBLANK('Prof. Services Consultant'!B197),"",'Prof. Services Consultant'!B197)</f>
        <v>TOTALS</v>
      </c>
      <c r="C17" s="332">
        <f>IF(ISBLANK('Prof. Services Consultant'!C197),0,'Prof. Services Consultant'!C197)</f>
        <v>0</v>
      </c>
      <c r="D17" s="332">
        <f>IF(ISBLANK('Prof. Services Consultant'!D197),0,'Prof. Services Consultant'!D197)</f>
        <v>0</v>
      </c>
      <c r="E17" s="332">
        <f>IF(ISBLANK('Prof. Services Consultant'!E197),0,'Prof. Services Consultant'!E197)</f>
        <v>0</v>
      </c>
      <c r="F17" s="332">
        <f>IF(ISBLANK('Prof. Services Consultant'!F197),0,'Prof. Services Consultant'!F197)</f>
        <v>0</v>
      </c>
      <c r="H17" s="327" t="b">
        <f t="shared" si="0"/>
        <v>0</v>
      </c>
    </row>
    <row r="18" spans="2:8" x14ac:dyDescent="0.25">
      <c r="D18" s="290"/>
      <c r="H18" s="327" t="b">
        <f>1=1</f>
        <v>1</v>
      </c>
    </row>
    <row r="19" spans="2:8" x14ac:dyDescent="0.25">
      <c r="D19" s="290"/>
    </row>
    <row r="20" spans="2:8" x14ac:dyDescent="0.25">
      <c r="D20" s="290"/>
    </row>
    <row r="21" spans="2:8" x14ac:dyDescent="0.25">
      <c r="D21" s="290"/>
    </row>
    <row r="22" spans="2:8" x14ac:dyDescent="0.25">
      <c r="D22" s="290"/>
    </row>
    <row r="23" spans="2:8" x14ac:dyDescent="0.25">
      <c r="D23" s="290"/>
    </row>
    <row r="24" spans="2:8" x14ac:dyDescent="0.25">
      <c r="D24" s="290"/>
    </row>
    <row r="25" spans="2:8" x14ac:dyDescent="0.25">
      <c r="D25" s="290"/>
    </row>
    <row r="26" spans="2:8" x14ac:dyDescent="0.25">
      <c r="D26" s="290"/>
    </row>
    <row r="27" spans="2:8" x14ac:dyDescent="0.25">
      <c r="D27" s="290"/>
    </row>
    <row r="28" spans="2:8" x14ac:dyDescent="0.25">
      <c r="D28" s="290"/>
    </row>
    <row r="29" spans="2:8" x14ac:dyDescent="0.25">
      <c r="D29" s="290"/>
    </row>
    <row r="30" spans="2:8" x14ac:dyDescent="0.25">
      <c r="D30" s="290"/>
    </row>
    <row r="31" spans="2:8" x14ac:dyDescent="0.25">
      <c r="D31" s="290"/>
    </row>
    <row r="32" spans="2:8" x14ac:dyDescent="0.25">
      <c r="D32" s="290"/>
    </row>
    <row r="33" spans="4:4" x14ac:dyDescent="0.25">
      <c r="D33" s="290"/>
    </row>
    <row r="34" spans="4:4" x14ac:dyDescent="0.25">
      <c r="D34" s="290"/>
    </row>
    <row r="35" spans="4:4" x14ac:dyDescent="0.25">
      <c r="D35" s="290"/>
    </row>
    <row r="36" spans="4:4" x14ac:dyDescent="0.25">
      <c r="D36" s="290"/>
    </row>
    <row r="37" spans="4:4" x14ac:dyDescent="0.25">
      <c r="D37" s="290"/>
    </row>
    <row r="38" spans="4:4" x14ac:dyDescent="0.25">
      <c r="D38" s="290"/>
    </row>
    <row r="39" spans="4:4" x14ac:dyDescent="0.25">
      <c r="D39" s="290"/>
    </row>
    <row r="40" spans="4:4" x14ac:dyDescent="0.25">
      <c r="D40" s="290"/>
    </row>
    <row r="41" spans="4:4" x14ac:dyDescent="0.25">
      <c r="D41" s="290"/>
    </row>
    <row r="42" spans="4:4" x14ac:dyDescent="0.25">
      <c r="D42" s="290"/>
    </row>
    <row r="43" spans="4:4" x14ac:dyDescent="0.25">
      <c r="D43" s="290"/>
    </row>
    <row r="44" spans="4:4" x14ac:dyDescent="0.25">
      <c r="D44" s="290"/>
    </row>
    <row r="45" spans="4:4" x14ac:dyDescent="0.25">
      <c r="D45" s="290"/>
    </row>
    <row r="46" spans="4:4" x14ac:dyDescent="0.25">
      <c r="D46" s="290"/>
    </row>
    <row r="47" spans="4:4" x14ac:dyDescent="0.25">
      <c r="D47" s="290"/>
    </row>
    <row r="48" spans="4:4" x14ac:dyDescent="0.25">
      <c r="D48" s="290"/>
    </row>
    <row r="49" spans="4:4" x14ac:dyDescent="0.25">
      <c r="D49" s="290"/>
    </row>
    <row r="50" spans="4:4" x14ac:dyDescent="0.25">
      <c r="D50" s="290"/>
    </row>
    <row r="51" spans="4:4" x14ac:dyDescent="0.25">
      <c r="D51" s="290"/>
    </row>
    <row r="52" spans="4:4" x14ac:dyDescent="0.25">
      <c r="D52" s="290"/>
    </row>
    <row r="53" spans="4:4" x14ac:dyDescent="0.25">
      <c r="D53" s="290"/>
    </row>
    <row r="54" spans="4:4" x14ac:dyDescent="0.25">
      <c r="D54" s="290"/>
    </row>
    <row r="55" spans="4:4" x14ac:dyDescent="0.25">
      <c r="D55" s="290"/>
    </row>
    <row r="56" spans="4:4" x14ac:dyDescent="0.25">
      <c r="D56" s="290"/>
    </row>
    <row r="57" spans="4:4" x14ac:dyDescent="0.25">
      <c r="D57" s="290"/>
    </row>
    <row r="58" spans="4:4" x14ac:dyDescent="0.25">
      <c r="D58" s="290"/>
    </row>
    <row r="59" spans="4:4" x14ac:dyDescent="0.25">
      <c r="D59" s="290"/>
    </row>
    <row r="60" spans="4:4" x14ac:dyDescent="0.25">
      <c r="D60" s="290"/>
    </row>
    <row r="61" spans="4:4" x14ac:dyDescent="0.25">
      <c r="D61" s="290"/>
    </row>
    <row r="62" spans="4:4" x14ac:dyDescent="0.25">
      <c r="D62" s="290"/>
    </row>
    <row r="63" spans="4:4" x14ac:dyDescent="0.25">
      <c r="D63" s="290"/>
    </row>
    <row r="64" spans="4:4" x14ac:dyDescent="0.25">
      <c r="D64" s="290"/>
    </row>
    <row r="65" spans="4:4" x14ac:dyDescent="0.25">
      <c r="D65" s="290"/>
    </row>
    <row r="66" spans="4:4" x14ac:dyDescent="0.25">
      <c r="D66" s="290"/>
    </row>
  </sheetData>
  <sheetProtection sheet="1" autoFilter="0"/>
  <autoFilter ref="H5:H18" xr:uid="{AFC38E30-02CE-4842-9F08-84917FFA0E9E}">
    <filterColumn colId="0">
      <filters>
        <filter val="TRUE"/>
      </filters>
    </filterColumn>
  </autoFilter>
  <mergeCells count="2">
    <mergeCell ref="B3:C3"/>
    <mergeCell ref="D3:H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FFC000"/>
  </sheetPr>
  <dimension ref="A1:AO171"/>
  <sheetViews>
    <sheetView showGridLines="0" zoomScaleNormal="100" zoomScaleSheetLayoutView="100" workbookViewId="0">
      <pane ySplit="5" topLeftCell="A28" activePane="bottomLeft" state="frozen"/>
      <selection pane="bottomLeft" activeCell="L39" sqref="L39"/>
    </sheetView>
  </sheetViews>
  <sheetFormatPr defaultColWidth="9.21875" defaultRowHeight="13.8" x14ac:dyDescent="0.3"/>
  <cols>
    <col min="1" max="1" width="5.77734375" customWidth="1"/>
    <col min="2" max="2" width="22.77734375" style="10" customWidth="1"/>
    <col min="3" max="3" width="25.77734375" style="10" customWidth="1"/>
    <col min="4" max="5" width="14.77734375" style="10" customWidth="1"/>
    <col min="6" max="6" width="17.77734375" style="10" customWidth="1"/>
    <col min="7" max="7" width="10.77734375" style="10" customWidth="1"/>
    <col min="8" max="8" width="30" style="1" customWidth="1"/>
    <col min="9" max="9" width="9.21875" style="234"/>
    <col min="10" max="10" width="14.44140625" customWidth="1"/>
    <col min="11" max="11" width="35.21875" customWidth="1"/>
  </cols>
  <sheetData>
    <row r="1" spans="1:41" ht="25.05" customHeight="1" thickBot="1" x14ac:dyDescent="0.35">
      <c r="A1" s="92"/>
      <c r="B1" s="387" t="s">
        <v>33</v>
      </c>
      <c r="C1" s="387"/>
      <c r="D1" s="387"/>
      <c r="E1" s="387"/>
      <c r="F1" s="387"/>
      <c r="G1" s="387"/>
      <c r="H1" s="101" t="s">
        <v>36</v>
      </c>
      <c r="I1" s="235"/>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row>
    <row r="2" spans="1:41" ht="16.8" thickTop="1" thickBot="1" x14ac:dyDescent="0.35">
      <c r="A2" s="149"/>
      <c r="B2" s="388" t="s">
        <v>191</v>
      </c>
      <c r="C2" s="389"/>
      <c r="D2" s="389"/>
      <c r="E2" s="389"/>
      <c r="F2" s="389"/>
      <c r="G2" s="390"/>
      <c r="H2" s="101"/>
      <c r="I2" s="230"/>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row>
    <row r="3" spans="1:41" ht="18.75" customHeight="1" thickTop="1" x14ac:dyDescent="0.3">
      <c r="A3" s="354"/>
      <c r="B3" s="391"/>
      <c r="C3" s="391"/>
      <c r="D3" s="391"/>
      <c r="E3" s="391"/>
      <c r="F3" s="391"/>
      <c r="G3" s="391"/>
      <c r="H3" s="101"/>
      <c r="I3" s="230"/>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row>
    <row r="4" spans="1:41" x14ac:dyDescent="0.3">
      <c r="A4" s="355"/>
      <c r="B4" s="74" t="s">
        <v>1</v>
      </c>
      <c r="C4" s="74"/>
      <c r="D4" s="392">
        <f>'START - General Info'!C14</f>
        <v>0</v>
      </c>
      <c r="E4" s="393"/>
      <c r="F4" s="393"/>
      <c r="G4" s="394"/>
      <c r="H4" s="94"/>
      <c r="I4" s="230"/>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row>
    <row r="5" spans="1:41" ht="27" customHeight="1" x14ac:dyDescent="0.3">
      <c r="A5" s="355"/>
      <c r="B5" s="74" t="s">
        <v>3</v>
      </c>
      <c r="C5" s="74"/>
      <c r="D5" s="395">
        <f>'START - General Info'!C15</f>
        <v>0</v>
      </c>
      <c r="E5" s="396"/>
      <c r="F5" s="396"/>
      <c r="G5" s="397"/>
      <c r="H5" s="115"/>
      <c r="I5" s="230"/>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row>
    <row r="6" spans="1:41" ht="16.5" customHeight="1" x14ac:dyDescent="0.3">
      <c r="A6" s="285"/>
      <c r="B6" s="423"/>
      <c r="C6" s="423"/>
      <c r="D6" s="429"/>
      <c r="E6" s="429"/>
      <c r="F6" s="429"/>
      <c r="G6" s="429"/>
      <c r="H6" s="286"/>
      <c r="I6" s="230"/>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92"/>
      <c r="AL6" s="92"/>
      <c r="AM6" s="92"/>
      <c r="AN6" s="92"/>
      <c r="AO6" s="92"/>
    </row>
    <row r="7" spans="1:41" ht="12.75" customHeight="1" x14ac:dyDescent="0.3">
      <c r="A7" s="357"/>
      <c r="B7" s="74" t="s">
        <v>192</v>
      </c>
      <c r="C7" s="74"/>
      <c r="D7" s="384"/>
      <c r="E7" s="385"/>
      <c r="F7" s="385"/>
      <c r="G7" s="386"/>
      <c r="H7" s="95"/>
      <c r="I7" s="230"/>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2"/>
    </row>
    <row r="8" spans="1:41" x14ac:dyDescent="0.3">
      <c r="A8" s="358"/>
      <c r="B8" s="74" t="s">
        <v>193</v>
      </c>
      <c r="C8" s="74"/>
      <c r="D8" s="384"/>
      <c r="E8" s="385"/>
      <c r="F8" s="385"/>
      <c r="G8" s="386"/>
      <c r="H8" s="95"/>
      <c r="I8" s="230"/>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row>
    <row r="9" spans="1:41" x14ac:dyDescent="0.3">
      <c r="A9" s="358"/>
      <c r="B9" s="74" t="s">
        <v>194</v>
      </c>
      <c r="C9" s="74"/>
      <c r="D9" s="384"/>
      <c r="E9" s="385"/>
      <c r="F9" s="385"/>
      <c r="G9" s="386"/>
      <c r="H9" s="95"/>
      <c r="I9" s="230"/>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row>
    <row r="10" spans="1:41" x14ac:dyDescent="0.3">
      <c r="A10" s="358"/>
      <c r="B10" s="74" t="s">
        <v>41</v>
      </c>
      <c r="C10" s="74"/>
      <c r="D10" s="359"/>
      <c r="E10" s="360"/>
      <c r="F10" s="360"/>
      <c r="G10" s="361"/>
      <c r="H10" s="95"/>
      <c r="I10" s="230"/>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row>
    <row r="11" spans="1:41" ht="4.5" customHeight="1" x14ac:dyDescent="0.3">
      <c r="A11" s="358"/>
      <c r="B11" s="85"/>
      <c r="C11" s="74"/>
      <c r="D11" s="150"/>
      <c r="E11" s="150"/>
      <c r="F11" s="150"/>
      <c r="G11" s="150"/>
      <c r="H11" s="95"/>
      <c r="I11" s="230"/>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2"/>
      <c r="AL11" s="92"/>
      <c r="AM11" s="92"/>
      <c r="AN11" s="92"/>
      <c r="AO11" s="92"/>
    </row>
    <row r="12" spans="1:41" ht="12.75" customHeight="1" x14ac:dyDescent="0.25">
      <c r="A12" s="358"/>
      <c r="B12" s="427" t="s">
        <v>195</v>
      </c>
      <c r="C12" s="428"/>
      <c r="D12" s="381"/>
      <c r="E12" s="382"/>
      <c r="F12" s="382"/>
      <c r="G12" s="383"/>
      <c r="H12" s="398" t="s">
        <v>43</v>
      </c>
      <c r="I12" s="399"/>
      <c r="J12" s="400"/>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row>
    <row r="13" spans="1:41" ht="12.75" customHeight="1" x14ac:dyDescent="0.25">
      <c r="A13" s="358"/>
      <c r="B13" s="74" t="s">
        <v>44</v>
      </c>
      <c r="C13" s="74"/>
      <c r="D13" s="384"/>
      <c r="E13" s="385"/>
      <c r="F13" s="385"/>
      <c r="G13" s="386"/>
      <c r="H13" s="401"/>
      <c r="I13" s="402"/>
      <c r="J13" s="403"/>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92"/>
      <c r="AN13" s="92"/>
      <c r="AO13" s="92"/>
    </row>
    <row r="14" spans="1:41" x14ac:dyDescent="0.25">
      <c r="A14" s="358"/>
      <c r="B14" s="74" t="s">
        <v>45</v>
      </c>
      <c r="C14" s="74"/>
      <c r="D14" s="384"/>
      <c r="E14" s="385"/>
      <c r="F14" s="385"/>
      <c r="G14" s="386"/>
      <c r="H14" s="201"/>
      <c r="I14" s="201"/>
      <c r="J14" s="201"/>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row>
    <row r="15" spans="1:41" ht="16.5" customHeight="1" x14ac:dyDescent="0.25">
      <c r="A15" s="358"/>
      <c r="B15" s="74" t="s">
        <v>46</v>
      </c>
      <c r="C15" s="74"/>
      <c r="D15" s="384"/>
      <c r="E15" s="385"/>
      <c r="F15" s="385"/>
      <c r="G15" s="386"/>
      <c r="H15" s="201"/>
      <c r="I15" s="201"/>
      <c r="J15" s="201"/>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92"/>
      <c r="AO15" s="92"/>
    </row>
    <row r="16" spans="1:41" x14ac:dyDescent="0.3">
      <c r="A16" s="358"/>
      <c r="B16" s="12"/>
      <c r="C16" s="12"/>
      <c r="D16" s="366"/>
      <c r="E16" s="366"/>
      <c r="F16" s="366"/>
      <c r="G16" s="366"/>
      <c r="H16" s="124"/>
      <c r="I16" s="230"/>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row>
    <row r="17" spans="1:41" ht="14.4" x14ac:dyDescent="0.3">
      <c r="A17" s="358"/>
      <c r="B17" s="375" t="s">
        <v>60</v>
      </c>
      <c r="C17" s="375"/>
      <c r="D17" s="375"/>
      <c r="E17" s="375"/>
      <c r="F17" s="375"/>
      <c r="G17"/>
      <c r="H17" s="92"/>
      <c r="I17" s="230"/>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row>
    <row r="18" spans="1:41" s="1" customFormat="1" ht="27.75" customHeight="1" x14ac:dyDescent="0.3">
      <c r="A18" s="93"/>
      <c r="B18" s="434" t="s">
        <v>61</v>
      </c>
      <c r="C18" s="434" t="s">
        <v>196</v>
      </c>
      <c r="D18" s="362" t="s">
        <v>197</v>
      </c>
      <c r="E18" s="430" t="s">
        <v>198</v>
      </c>
      <c r="F18" s="431"/>
      <c r="G18" s="217"/>
      <c r="H18" s="93"/>
      <c r="I18" s="231"/>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row>
    <row r="19" spans="1:41" s="1" customFormat="1" ht="21.75" customHeight="1" x14ac:dyDescent="0.3">
      <c r="A19" s="93"/>
      <c r="B19" s="434"/>
      <c r="C19" s="434"/>
      <c r="D19" s="362"/>
      <c r="E19" s="432"/>
      <c r="F19" s="433"/>
      <c r="G19" s="217"/>
      <c r="H19" s="93"/>
      <c r="I19" s="231"/>
      <c r="J19" s="93"/>
      <c r="K19" s="93"/>
      <c r="L19" s="93"/>
      <c r="M19" s="93"/>
      <c r="N19" s="93"/>
      <c r="O19" s="93"/>
      <c r="P19" s="93"/>
      <c r="Q19" s="93"/>
      <c r="R19" s="93"/>
      <c r="S19" s="93"/>
      <c r="T19" s="93"/>
      <c r="U19" s="93"/>
      <c r="V19" s="93"/>
      <c r="W19" s="93"/>
      <c r="X19" s="93"/>
      <c r="Y19" s="93"/>
      <c r="Z19" s="93"/>
      <c r="AA19" s="93"/>
      <c r="AB19" s="93"/>
      <c r="AC19" s="93"/>
      <c r="AD19" s="93"/>
      <c r="AE19" s="93"/>
      <c r="AF19" s="93"/>
      <c r="AG19" s="93"/>
      <c r="AH19" s="93"/>
      <c r="AI19" s="93"/>
      <c r="AJ19" s="93"/>
      <c r="AK19" s="93"/>
      <c r="AL19" s="93"/>
      <c r="AM19" s="93"/>
      <c r="AN19" s="93"/>
      <c r="AO19" s="93"/>
    </row>
    <row r="20" spans="1:41" s="128" customFormat="1" x14ac:dyDescent="0.3">
      <c r="A20" s="127"/>
      <c r="B20" s="132"/>
      <c r="C20" s="132"/>
      <c r="D20" s="151"/>
      <c r="E20" s="421"/>
      <c r="F20" s="422"/>
      <c r="G20" s="75"/>
      <c r="H20" s="127"/>
      <c r="I20" s="230"/>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7"/>
      <c r="AL20" s="127"/>
      <c r="AM20" s="127"/>
      <c r="AN20" s="127"/>
      <c r="AO20" s="127"/>
    </row>
    <row r="21" spans="1:41" s="128" customFormat="1" x14ac:dyDescent="0.25">
      <c r="A21" s="127"/>
      <c r="B21" s="132"/>
      <c r="C21" s="132"/>
      <c r="D21" s="151"/>
      <c r="E21" s="421"/>
      <c r="F21" s="422"/>
      <c r="G21" s="75"/>
      <c r="H21" s="127"/>
      <c r="I21" s="232"/>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27"/>
      <c r="AM21" s="127"/>
      <c r="AN21" s="127"/>
      <c r="AO21" s="127"/>
    </row>
    <row r="22" spans="1:41" s="128" customFormat="1" x14ac:dyDescent="0.25">
      <c r="A22" s="127"/>
      <c r="B22" s="132"/>
      <c r="C22" s="132"/>
      <c r="D22" s="151"/>
      <c r="E22" s="421"/>
      <c r="F22" s="422"/>
      <c r="G22" s="75"/>
      <c r="H22" s="127"/>
      <c r="I22" s="232"/>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row>
    <row r="23" spans="1:41" s="128" customFormat="1" x14ac:dyDescent="0.25">
      <c r="A23" s="127"/>
      <c r="B23" s="132"/>
      <c r="C23" s="132"/>
      <c r="D23" s="151"/>
      <c r="E23" s="421"/>
      <c r="F23" s="422"/>
      <c r="G23" s="75"/>
      <c r="H23" s="127"/>
      <c r="I23" s="232"/>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row>
    <row r="24" spans="1:41" s="128" customFormat="1" x14ac:dyDescent="0.25">
      <c r="A24" s="127"/>
      <c r="B24" s="132"/>
      <c r="C24" s="132"/>
      <c r="D24" s="151"/>
      <c r="E24" s="421"/>
      <c r="F24" s="422"/>
      <c r="G24" s="75"/>
      <c r="H24" s="127"/>
      <c r="I24" s="232"/>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row>
    <row r="25" spans="1:41" s="128" customFormat="1" x14ac:dyDescent="0.25">
      <c r="A25" s="127"/>
      <c r="B25" s="132"/>
      <c r="C25" s="132"/>
      <c r="D25" s="151"/>
      <c r="E25" s="421"/>
      <c r="F25" s="422"/>
      <c r="G25" s="75"/>
      <c r="H25" s="127"/>
      <c r="I25" s="9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c r="AM25" s="127"/>
      <c r="AN25" s="127"/>
      <c r="AO25" s="127"/>
    </row>
    <row r="26" spans="1:41" s="128" customFormat="1" x14ac:dyDescent="0.25">
      <c r="A26" s="127"/>
      <c r="B26" s="132"/>
      <c r="C26" s="132"/>
      <c r="D26" s="151"/>
      <c r="E26" s="421"/>
      <c r="F26" s="422"/>
      <c r="G26" s="75"/>
      <c r="H26" s="127"/>
      <c r="I26" s="232"/>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row>
    <row r="27" spans="1:41" s="128" customFormat="1" x14ac:dyDescent="0.25">
      <c r="A27" s="127"/>
      <c r="B27" s="132"/>
      <c r="C27" s="132"/>
      <c r="D27" s="151"/>
      <c r="E27" s="421"/>
      <c r="F27" s="422"/>
      <c r="G27" s="75"/>
      <c r="H27" s="127"/>
      <c r="I27" s="232"/>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row>
    <row r="28" spans="1:41" s="128" customFormat="1" x14ac:dyDescent="0.25">
      <c r="A28" s="127"/>
      <c r="B28" s="132"/>
      <c r="C28" s="132"/>
      <c r="D28" s="151"/>
      <c r="E28" s="421"/>
      <c r="F28" s="422"/>
      <c r="G28" s="75"/>
      <c r="H28" s="127"/>
      <c r="I28" s="232"/>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row>
    <row r="29" spans="1:41" s="128" customFormat="1" x14ac:dyDescent="0.25">
      <c r="A29" s="127"/>
      <c r="B29" s="132"/>
      <c r="C29" s="132"/>
      <c r="D29" s="151"/>
      <c r="E29" s="421"/>
      <c r="F29" s="422"/>
      <c r="G29" s="75"/>
      <c r="H29" s="127"/>
      <c r="I29" s="232"/>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7"/>
      <c r="AN29" s="127"/>
      <c r="AO29" s="127"/>
    </row>
    <row r="30" spans="1:41" s="128" customFormat="1" x14ac:dyDescent="0.25">
      <c r="A30" s="127"/>
      <c r="B30" s="132"/>
      <c r="C30" s="132"/>
      <c r="D30" s="151"/>
      <c r="E30" s="421"/>
      <c r="F30" s="422"/>
      <c r="G30" s="75"/>
      <c r="H30" s="127"/>
      <c r="I30" s="232"/>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7"/>
      <c r="AL30" s="127"/>
      <c r="AM30" s="127"/>
      <c r="AN30" s="127"/>
      <c r="AO30" s="127"/>
    </row>
    <row r="31" spans="1:41" s="128" customFormat="1" x14ac:dyDescent="0.25">
      <c r="A31" s="127"/>
      <c r="B31" s="132"/>
      <c r="C31" s="132"/>
      <c r="D31" s="151"/>
      <c r="E31" s="421"/>
      <c r="F31" s="422"/>
      <c r="G31" s="75"/>
      <c r="H31" s="127"/>
      <c r="I31" s="232"/>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row>
    <row r="32" spans="1:41" s="128" customFormat="1" x14ac:dyDescent="0.25">
      <c r="A32" s="127"/>
      <c r="B32" s="132"/>
      <c r="C32" s="132"/>
      <c r="D32" s="151"/>
      <c r="E32" s="421"/>
      <c r="F32" s="422"/>
      <c r="G32" s="75"/>
      <c r="H32" s="127"/>
      <c r="I32" s="232"/>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127"/>
      <c r="AM32" s="127"/>
      <c r="AN32" s="127"/>
      <c r="AO32" s="127"/>
    </row>
    <row r="33" spans="1:41" s="128" customFormat="1" x14ac:dyDescent="0.25">
      <c r="A33" s="127"/>
      <c r="B33" s="132"/>
      <c r="C33" s="132"/>
      <c r="D33" s="151"/>
      <c r="E33" s="421"/>
      <c r="F33" s="422"/>
      <c r="G33" s="75"/>
      <c r="H33" s="127"/>
      <c r="I33" s="232"/>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row>
    <row r="34" spans="1:41" s="128" customFormat="1" x14ac:dyDescent="0.25">
      <c r="A34" s="127"/>
      <c r="B34" s="132"/>
      <c r="C34" s="132"/>
      <c r="D34" s="151"/>
      <c r="E34" s="421"/>
      <c r="F34" s="422"/>
      <c r="G34" s="75"/>
      <c r="H34" s="127"/>
      <c r="I34" s="232"/>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row>
    <row r="35" spans="1:41" s="128" customFormat="1" x14ac:dyDescent="0.25">
      <c r="A35" s="127"/>
      <c r="B35" s="132"/>
      <c r="C35" s="132"/>
      <c r="D35" s="151"/>
      <c r="E35" s="421"/>
      <c r="F35" s="422"/>
      <c r="G35" s="75"/>
      <c r="H35" s="127"/>
      <c r="I35" s="232"/>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27"/>
      <c r="AL35" s="127"/>
      <c r="AM35" s="127"/>
      <c r="AN35" s="127"/>
      <c r="AO35" s="127"/>
    </row>
    <row r="36" spans="1:41" s="128" customFormat="1" x14ac:dyDescent="0.25">
      <c r="A36" s="127"/>
      <c r="B36" s="132"/>
      <c r="C36" s="132"/>
      <c r="D36" s="151"/>
      <c r="E36" s="421"/>
      <c r="F36" s="422"/>
      <c r="G36" s="75"/>
      <c r="H36" s="127"/>
      <c r="I36" s="232"/>
      <c r="J36" s="350" t="s">
        <v>590</v>
      </c>
      <c r="K36" s="351"/>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row>
    <row r="37" spans="1:41" s="128" customFormat="1" x14ac:dyDescent="0.3">
      <c r="A37" s="127"/>
      <c r="B37" s="132"/>
      <c r="C37" s="132"/>
      <c r="D37" s="151"/>
      <c r="E37" s="421"/>
      <c r="F37" s="422"/>
      <c r="G37" s="75"/>
      <c r="H37" s="127"/>
      <c r="I37" s="232"/>
      <c r="J37" s="334" t="s">
        <v>68</v>
      </c>
      <c r="K37" s="335" t="s">
        <v>69</v>
      </c>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c r="AM37" s="127"/>
      <c r="AN37" s="127"/>
      <c r="AO37" s="127"/>
    </row>
    <row r="38" spans="1:41" s="128" customFormat="1" x14ac:dyDescent="0.3">
      <c r="A38" s="127"/>
      <c r="B38" s="132"/>
      <c r="C38" s="132"/>
      <c r="D38" s="151"/>
      <c r="E38" s="421"/>
      <c r="F38" s="422"/>
      <c r="G38" s="75"/>
      <c r="H38" s="127"/>
      <c r="I38" s="232"/>
      <c r="J38" s="336">
        <v>41010</v>
      </c>
      <c r="K38" s="333" t="s">
        <v>70</v>
      </c>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row>
    <row r="39" spans="1:41" s="128" customFormat="1" x14ac:dyDescent="0.3">
      <c r="A39" s="127"/>
      <c r="B39" s="132"/>
      <c r="C39" s="132"/>
      <c r="D39" s="151"/>
      <c r="E39" s="421"/>
      <c r="F39" s="422"/>
      <c r="G39" s="75"/>
      <c r="H39" s="127"/>
      <c r="I39" s="232"/>
      <c r="J39" s="336">
        <v>41050</v>
      </c>
      <c r="K39" s="333" t="s">
        <v>71</v>
      </c>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7"/>
      <c r="AL39" s="127"/>
      <c r="AM39" s="127"/>
      <c r="AN39" s="127"/>
      <c r="AO39" s="127"/>
    </row>
    <row r="40" spans="1:41" s="128" customFormat="1" x14ac:dyDescent="0.3">
      <c r="A40" s="127"/>
      <c r="B40" s="132"/>
      <c r="C40" s="132"/>
      <c r="D40" s="151"/>
      <c r="E40" s="421"/>
      <c r="F40" s="422"/>
      <c r="G40" s="75"/>
      <c r="H40" s="127"/>
      <c r="I40" s="232"/>
      <c r="J40" s="336">
        <v>41100</v>
      </c>
      <c r="K40" s="333" t="s">
        <v>72</v>
      </c>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7"/>
      <c r="AL40" s="127"/>
      <c r="AM40" s="127"/>
      <c r="AN40" s="127"/>
      <c r="AO40" s="127"/>
    </row>
    <row r="41" spans="1:41" s="128" customFormat="1" x14ac:dyDescent="0.3">
      <c r="A41" s="127"/>
      <c r="B41" s="132"/>
      <c r="C41" s="132"/>
      <c r="D41" s="151"/>
      <c r="E41" s="421"/>
      <c r="F41" s="422"/>
      <c r="G41" s="75"/>
      <c r="H41" s="127"/>
      <c r="I41" s="232"/>
      <c r="J41" s="336">
        <v>41200</v>
      </c>
      <c r="K41" s="333" t="s">
        <v>73</v>
      </c>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7"/>
      <c r="AL41" s="127"/>
      <c r="AM41" s="127"/>
      <c r="AN41" s="127"/>
      <c r="AO41" s="127"/>
    </row>
    <row r="42" spans="1:41" s="128" customFormat="1" x14ac:dyDescent="0.3">
      <c r="A42" s="127"/>
      <c r="B42" s="132"/>
      <c r="C42" s="132"/>
      <c r="D42" s="151"/>
      <c r="E42" s="421"/>
      <c r="F42" s="422"/>
      <c r="G42" s="75"/>
      <c r="H42" s="127"/>
      <c r="I42" s="232"/>
      <c r="J42" s="336">
        <v>41300</v>
      </c>
      <c r="K42" s="333" t="s">
        <v>74</v>
      </c>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row>
    <row r="43" spans="1:41" s="128" customFormat="1" x14ac:dyDescent="0.3">
      <c r="A43" s="127"/>
      <c r="B43" s="132"/>
      <c r="C43" s="132"/>
      <c r="D43" s="151"/>
      <c r="E43" s="421"/>
      <c r="F43" s="422"/>
      <c r="G43" s="75"/>
      <c r="H43" s="127"/>
      <c r="I43" s="232"/>
      <c r="J43" s="336">
        <v>41400</v>
      </c>
      <c r="K43" s="333" t="s">
        <v>75</v>
      </c>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row>
    <row r="44" spans="1:41" s="128" customFormat="1" x14ac:dyDescent="0.3">
      <c r="A44" s="127"/>
      <c r="B44" s="132"/>
      <c r="C44" s="132"/>
      <c r="D44" s="151"/>
      <c r="E44" s="421"/>
      <c r="F44" s="422"/>
      <c r="G44" s="75"/>
      <c r="H44" s="127"/>
      <c r="I44" s="232"/>
      <c r="J44" s="336">
        <v>41500</v>
      </c>
      <c r="K44" s="333" t="s">
        <v>76</v>
      </c>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row>
    <row r="45" spans="1:41" s="128" customFormat="1" x14ac:dyDescent="0.3">
      <c r="A45" s="127"/>
      <c r="B45" s="132"/>
      <c r="C45" s="132"/>
      <c r="D45" s="151"/>
      <c r="E45" s="421"/>
      <c r="F45" s="422"/>
      <c r="G45" s="75"/>
      <c r="H45" s="127"/>
      <c r="I45" s="232"/>
      <c r="J45" s="336">
        <v>41600</v>
      </c>
      <c r="K45" s="333" t="s">
        <v>77</v>
      </c>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row>
    <row r="46" spans="1:41" s="128" customFormat="1" x14ac:dyDescent="0.3">
      <c r="A46" s="127"/>
      <c r="B46" s="132"/>
      <c r="C46" s="132"/>
      <c r="D46" s="151"/>
      <c r="E46" s="421"/>
      <c r="F46" s="422"/>
      <c r="G46" s="75"/>
      <c r="H46" s="127"/>
      <c r="I46" s="232"/>
      <c r="J46" s="336">
        <v>41650</v>
      </c>
      <c r="K46" s="333" t="s">
        <v>78</v>
      </c>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row>
    <row r="47" spans="1:41" s="128" customFormat="1" x14ac:dyDescent="0.3">
      <c r="A47" s="127"/>
      <c r="B47" s="132"/>
      <c r="C47" s="132"/>
      <c r="D47" s="151"/>
      <c r="E47" s="421"/>
      <c r="F47" s="422"/>
      <c r="G47" s="75"/>
      <c r="H47" s="127"/>
      <c r="I47" s="232"/>
      <c r="J47" s="336">
        <v>41700</v>
      </c>
      <c r="K47" s="333" t="s">
        <v>79</v>
      </c>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row>
    <row r="48" spans="1:41" s="128" customFormat="1" x14ac:dyDescent="0.3">
      <c r="A48" s="127"/>
      <c r="B48" s="132"/>
      <c r="C48" s="132"/>
      <c r="D48" s="151"/>
      <c r="E48" s="421"/>
      <c r="F48" s="422"/>
      <c r="G48" s="75"/>
      <c r="H48" s="127"/>
      <c r="I48" s="232"/>
      <c r="J48" s="336">
        <v>41800</v>
      </c>
      <c r="K48" s="333" t="s">
        <v>80</v>
      </c>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7"/>
      <c r="AL48" s="127"/>
      <c r="AM48" s="127"/>
      <c r="AN48" s="127"/>
      <c r="AO48" s="127"/>
    </row>
    <row r="49" spans="1:41" s="128" customFormat="1" x14ac:dyDescent="0.3">
      <c r="A49" s="127"/>
      <c r="B49" s="132"/>
      <c r="C49" s="132"/>
      <c r="D49" s="151"/>
      <c r="E49" s="421"/>
      <c r="F49" s="422"/>
      <c r="G49" s="75"/>
      <c r="H49" s="127"/>
      <c r="I49" s="232"/>
      <c r="J49" s="336">
        <v>42000</v>
      </c>
      <c r="K49" s="333" t="s">
        <v>81</v>
      </c>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7"/>
      <c r="AL49" s="127"/>
      <c r="AM49" s="127"/>
      <c r="AN49" s="127"/>
      <c r="AO49" s="127"/>
    </row>
    <row r="50" spans="1:41" s="128" customFormat="1" x14ac:dyDescent="0.3">
      <c r="A50" s="127"/>
      <c r="B50" s="132"/>
      <c r="C50" s="132"/>
      <c r="D50" s="151"/>
      <c r="E50" s="421"/>
      <c r="F50" s="422"/>
      <c r="G50" s="75"/>
      <c r="H50" s="127"/>
      <c r="I50" s="232"/>
      <c r="J50" s="336">
        <v>43001</v>
      </c>
      <c r="K50" s="333" t="s">
        <v>82</v>
      </c>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row>
    <row r="51" spans="1:41" s="128" customFormat="1" x14ac:dyDescent="0.3">
      <c r="A51" s="127"/>
      <c r="B51" s="132"/>
      <c r="C51" s="132"/>
      <c r="D51" s="151"/>
      <c r="E51" s="421"/>
      <c r="F51" s="422"/>
      <c r="G51" s="75"/>
      <c r="H51" s="127"/>
      <c r="I51" s="232"/>
      <c r="J51" s="336">
        <v>43200</v>
      </c>
      <c r="K51" s="333" t="s">
        <v>83</v>
      </c>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row>
    <row r="52" spans="1:41" s="128" customFormat="1" x14ac:dyDescent="0.3">
      <c r="A52" s="127"/>
      <c r="B52" s="132"/>
      <c r="C52" s="132"/>
      <c r="D52" s="151"/>
      <c r="E52" s="421"/>
      <c r="F52" s="422"/>
      <c r="G52" s="75"/>
      <c r="H52" s="127"/>
      <c r="I52" s="232"/>
      <c r="J52" s="336">
        <v>43300</v>
      </c>
      <c r="K52" s="333" t="s">
        <v>84</v>
      </c>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row>
    <row r="53" spans="1:41" s="128" customFormat="1" x14ac:dyDescent="0.3">
      <c r="A53" s="127"/>
      <c r="B53" s="132"/>
      <c r="C53" s="132"/>
      <c r="D53" s="151"/>
      <c r="E53" s="421"/>
      <c r="F53" s="422"/>
      <c r="G53" s="75"/>
      <c r="H53" s="127"/>
      <c r="I53" s="232"/>
      <c r="J53" s="336">
        <v>43400</v>
      </c>
      <c r="K53" s="333" t="s">
        <v>85</v>
      </c>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7"/>
      <c r="AL53" s="127"/>
      <c r="AM53" s="127"/>
      <c r="AN53" s="127"/>
      <c r="AO53" s="127"/>
    </row>
    <row r="54" spans="1:41" s="128" customFormat="1" x14ac:dyDescent="0.3">
      <c r="A54" s="127"/>
      <c r="B54" s="132"/>
      <c r="C54" s="132"/>
      <c r="D54" s="151"/>
      <c r="E54" s="421"/>
      <c r="F54" s="422"/>
      <c r="G54" s="75"/>
      <c r="H54" s="127"/>
      <c r="I54" s="232"/>
      <c r="J54" s="336">
        <v>43500</v>
      </c>
      <c r="K54" s="333" t="s">
        <v>87</v>
      </c>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7"/>
      <c r="AL54" s="127"/>
      <c r="AM54" s="127"/>
      <c r="AN54" s="127"/>
      <c r="AO54" s="127"/>
    </row>
    <row r="55" spans="1:41" s="128" customFormat="1" x14ac:dyDescent="0.3">
      <c r="A55" s="127"/>
      <c r="B55" s="132"/>
      <c r="C55" s="132"/>
      <c r="D55" s="151"/>
      <c r="E55" s="421"/>
      <c r="F55" s="422"/>
      <c r="G55" s="75"/>
      <c r="H55" s="127"/>
      <c r="I55" s="232"/>
      <c r="J55" s="336">
        <v>43600</v>
      </c>
      <c r="K55" s="333" t="s">
        <v>88</v>
      </c>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7"/>
      <c r="AL55" s="127"/>
      <c r="AM55" s="127"/>
      <c r="AN55" s="127"/>
      <c r="AO55" s="127"/>
    </row>
    <row r="56" spans="1:41" ht="15.6" x14ac:dyDescent="0.3">
      <c r="A56" s="92"/>
      <c r="B56" s="426" t="s">
        <v>199</v>
      </c>
      <c r="C56" s="426"/>
      <c r="D56" s="426"/>
      <c r="E56" s="426"/>
      <c r="F56" s="426"/>
      <c r="H56" s="103"/>
      <c r="I56" s="230"/>
      <c r="J56" s="336">
        <v>43700</v>
      </c>
      <c r="K56" s="333" t="s">
        <v>89</v>
      </c>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row>
    <row r="57" spans="1:41" ht="15.6" x14ac:dyDescent="0.3">
      <c r="A57" s="92"/>
      <c r="B57" s="417" t="s">
        <v>200</v>
      </c>
      <c r="C57" s="424"/>
      <c r="D57" s="424"/>
      <c r="E57" s="424"/>
      <c r="F57" s="195"/>
      <c r="G57" s="195"/>
      <c r="H57" s="103"/>
      <c r="I57" s="230"/>
      <c r="J57" s="336">
        <v>43800</v>
      </c>
      <c r="K57" s="333" t="s">
        <v>90</v>
      </c>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row>
    <row r="58" spans="1:41" ht="15.6" x14ac:dyDescent="0.3">
      <c r="A58" s="92"/>
      <c r="B58" s="425"/>
      <c r="C58" s="425"/>
      <c r="D58" s="425"/>
      <c r="E58" s="425"/>
      <c r="F58" s="11"/>
      <c r="G58" s="11"/>
      <c r="H58" s="103"/>
      <c r="I58" s="230"/>
      <c r="J58" s="336">
        <v>44200</v>
      </c>
      <c r="K58" s="333" t="s">
        <v>91</v>
      </c>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row>
    <row r="59" spans="1:41" ht="12.75" customHeight="1" thickBot="1" x14ac:dyDescent="0.35">
      <c r="A59" s="92"/>
      <c r="B59" s="197"/>
      <c r="C59" s="197"/>
      <c r="D59" s="197"/>
      <c r="E59" s="197"/>
      <c r="F59" s="11"/>
      <c r="G59" s="11"/>
      <c r="H59" s="103"/>
      <c r="I59" s="230"/>
      <c r="J59" s="336">
        <v>44300</v>
      </c>
      <c r="K59" s="333" t="s">
        <v>92</v>
      </c>
      <c r="L59" s="92"/>
      <c r="M59" s="92"/>
      <c r="N59" s="92"/>
      <c r="O59" s="92"/>
      <c r="P59" s="92"/>
      <c r="Q59" s="92"/>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row>
    <row r="60" spans="1:41" ht="16.2" thickTop="1" x14ac:dyDescent="0.3">
      <c r="A60" s="149"/>
      <c r="B60" s="374" t="s">
        <v>103</v>
      </c>
      <c r="C60" s="375"/>
      <c r="D60" s="375"/>
      <c r="E60" s="375"/>
      <c r="F60" s="207"/>
      <c r="G60" s="207"/>
      <c r="H60" s="103"/>
      <c r="I60" s="230"/>
      <c r="J60" s="336">
        <v>44600</v>
      </c>
      <c r="K60" s="333" t="s">
        <v>93</v>
      </c>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row>
    <row r="61" spans="1:41" x14ac:dyDescent="0.3">
      <c r="A61" s="92"/>
      <c r="B61" s="154"/>
      <c r="C61" s="155"/>
      <c r="D61" s="156"/>
      <c r="E61" s="158" t="s">
        <v>104</v>
      </c>
      <c r="H61" s="93"/>
      <c r="I61" s="230"/>
      <c r="J61" s="336">
        <v>44700</v>
      </c>
      <c r="K61" s="333" t="s">
        <v>94</v>
      </c>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row>
    <row r="62" spans="1:41" ht="15" x14ac:dyDescent="0.3">
      <c r="A62" s="92"/>
      <c r="B62" s="436" t="s">
        <v>105</v>
      </c>
      <c r="C62" s="437"/>
      <c r="D62" s="157" t="s">
        <v>106</v>
      </c>
      <c r="E62" s="157" t="s">
        <v>107</v>
      </c>
      <c r="F62" s="12"/>
      <c r="H62" s="93"/>
      <c r="I62" s="230"/>
      <c r="J62" s="336">
        <v>44800</v>
      </c>
      <c r="K62" s="333" t="s">
        <v>95</v>
      </c>
      <c r="L62" s="92"/>
      <c r="M62" s="92"/>
      <c r="N62" s="92"/>
      <c r="O62" s="92"/>
      <c r="P62" s="92"/>
      <c r="Q62" s="92"/>
      <c r="R62" s="92"/>
      <c r="S62" s="92"/>
      <c r="T62" s="92"/>
      <c r="U62" s="92"/>
      <c r="V62" s="92"/>
      <c r="W62" s="92"/>
      <c r="X62" s="92"/>
      <c r="Y62" s="92"/>
      <c r="Z62" s="92"/>
      <c r="AA62" s="92"/>
      <c r="AB62" s="92"/>
      <c r="AC62" s="92"/>
      <c r="AD62" s="92"/>
      <c r="AE62" s="92"/>
      <c r="AF62" s="92"/>
      <c r="AG62" s="92"/>
      <c r="AH62" s="92"/>
      <c r="AI62" s="92"/>
      <c r="AJ62" s="92"/>
      <c r="AK62" s="92"/>
      <c r="AL62" s="92"/>
      <c r="AM62" s="92"/>
      <c r="AN62" s="92"/>
      <c r="AO62" s="92"/>
    </row>
    <row r="63" spans="1:41" x14ac:dyDescent="0.3">
      <c r="A63" s="92"/>
      <c r="B63" s="435" t="s">
        <v>201</v>
      </c>
      <c r="C63" s="435"/>
      <c r="D63" s="190"/>
      <c r="E63" s="190"/>
      <c r="F63" s="15"/>
      <c r="H63" s="93"/>
      <c r="I63" s="230"/>
      <c r="J63" s="336">
        <v>45000</v>
      </c>
      <c r="K63" s="333" t="s">
        <v>96</v>
      </c>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row>
    <row r="64" spans="1:41" x14ac:dyDescent="0.3">
      <c r="A64" s="92"/>
      <c r="B64" s="435" t="s">
        <v>115</v>
      </c>
      <c r="C64" s="435"/>
      <c r="D64" s="190"/>
      <c r="E64" s="190"/>
      <c r="F64" s="15"/>
      <c r="H64" s="93"/>
      <c r="I64" s="230"/>
      <c r="J64" s="336" t="s">
        <v>97</v>
      </c>
      <c r="K64" s="333" t="s">
        <v>98</v>
      </c>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row>
    <row r="65" spans="1:41" x14ac:dyDescent="0.3">
      <c r="A65" s="92"/>
      <c r="B65" s="435" t="s">
        <v>202</v>
      </c>
      <c r="C65" s="435"/>
      <c r="D65" s="190"/>
      <c r="E65" s="190"/>
      <c r="F65" s="15"/>
      <c r="H65" s="93"/>
      <c r="I65" s="230"/>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row>
    <row r="66" spans="1:41" x14ac:dyDescent="0.3">
      <c r="A66" s="92"/>
      <c r="B66" s="435"/>
      <c r="C66" s="435"/>
      <c r="D66" s="190"/>
      <c r="E66" s="190"/>
      <c r="F66" s="15"/>
      <c r="H66" s="93"/>
      <c r="I66" s="230"/>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row>
    <row r="67" spans="1:41" x14ac:dyDescent="0.3">
      <c r="A67" s="92"/>
      <c r="B67" s="435"/>
      <c r="C67" s="435"/>
      <c r="D67" s="190"/>
      <c r="E67" s="190"/>
      <c r="F67" s="15"/>
      <c r="H67" s="93"/>
      <c r="I67" s="230"/>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row>
    <row r="68" spans="1:41" ht="14.4" thickBot="1" x14ac:dyDescent="0.35">
      <c r="A68" s="92"/>
      <c r="B68" s="366"/>
      <c r="C68" s="366"/>
      <c r="D68" s="17"/>
      <c r="E68" s="15"/>
      <c r="F68" s="15"/>
      <c r="H68" s="93"/>
      <c r="I68" s="230"/>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row>
    <row r="69" spans="1:41" ht="15" thickTop="1" x14ac:dyDescent="0.3">
      <c r="A69" s="149"/>
      <c r="B69" s="377" t="s">
        <v>203</v>
      </c>
      <c r="C69" s="363"/>
      <c r="D69" s="363"/>
      <c r="E69" s="363"/>
      <c r="F69" s="363"/>
      <c r="G69" s="207"/>
      <c r="H69" s="93"/>
      <c r="I69" s="230"/>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row>
    <row r="70" spans="1:41" x14ac:dyDescent="0.3">
      <c r="A70" s="92"/>
      <c r="B70" s="438" t="s">
        <v>204</v>
      </c>
      <c r="C70" s="438"/>
      <c r="D70" s="438"/>
      <c r="E70" s="438"/>
      <c r="F70" s="438"/>
      <c r="G70" s="218"/>
      <c r="H70" s="93"/>
      <c r="I70" s="230"/>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92"/>
      <c r="AI70" s="92"/>
      <c r="AJ70" s="92"/>
      <c r="AK70" s="92"/>
      <c r="AL70" s="92"/>
      <c r="AM70" s="92"/>
      <c r="AN70" s="92"/>
      <c r="AO70" s="92"/>
    </row>
    <row r="71" spans="1:41" s="7" customFormat="1" ht="42.6" customHeight="1" x14ac:dyDescent="0.25">
      <c r="A71" s="98"/>
      <c r="B71" s="159" t="s">
        <v>205</v>
      </c>
      <c r="C71" s="58" t="s">
        <v>206</v>
      </c>
      <c r="D71" s="160" t="s">
        <v>181</v>
      </c>
      <c r="E71" s="58" t="s">
        <v>207</v>
      </c>
      <c r="F71" s="161" t="s">
        <v>208</v>
      </c>
      <c r="G71" s="16"/>
      <c r="H71" s="104"/>
      <c r="I71" s="233"/>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row>
    <row r="72" spans="1:41" s="128" customFormat="1" ht="13.2" hidden="1" customHeight="1" x14ac:dyDescent="0.25">
      <c r="A72" s="127"/>
      <c r="B72" s="64"/>
      <c r="C72" s="64"/>
      <c r="D72" s="162"/>
      <c r="E72" s="62"/>
      <c r="F72" s="263"/>
      <c r="G72" s="66"/>
      <c r="H72" s="98"/>
      <c r="I72" s="97" t="s">
        <v>209</v>
      </c>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7"/>
      <c r="AL72" s="127"/>
      <c r="AM72" s="127"/>
      <c r="AN72" s="127"/>
      <c r="AO72" s="127"/>
    </row>
    <row r="73" spans="1:41" s="128" customFormat="1" x14ac:dyDescent="0.3">
      <c r="A73" s="127"/>
      <c r="B73" s="64"/>
      <c r="C73" s="64"/>
      <c r="D73" s="162"/>
      <c r="E73" s="62" t="e">
        <f t="shared" ref="E73:E78" si="0">D73/$D$92</f>
        <v>#DIV/0!</v>
      </c>
      <c r="F73" s="263"/>
      <c r="G73" s="66"/>
      <c r="H73" s="98"/>
      <c r="I73" s="230"/>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row>
    <row r="74" spans="1:41" s="128" customFormat="1" x14ac:dyDescent="0.25">
      <c r="A74" s="127"/>
      <c r="B74" s="64"/>
      <c r="C74" s="64"/>
      <c r="D74" s="162"/>
      <c r="E74" s="62" t="e">
        <f t="shared" si="0"/>
        <v>#DIV/0!</v>
      </c>
      <c r="F74" s="263"/>
      <c r="G74" s="66"/>
      <c r="H74" s="98"/>
      <c r="I74" s="232"/>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row>
    <row r="75" spans="1:41" s="128" customFormat="1" x14ac:dyDescent="0.25">
      <c r="A75" s="127"/>
      <c r="B75" s="64"/>
      <c r="C75" s="64"/>
      <c r="D75" s="162"/>
      <c r="E75" s="62" t="e">
        <f t="shared" si="0"/>
        <v>#DIV/0!</v>
      </c>
      <c r="F75" s="263"/>
      <c r="G75" s="66"/>
      <c r="H75" s="98"/>
      <c r="I75" s="232"/>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row>
    <row r="76" spans="1:41" s="128" customFormat="1" x14ac:dyDescent="0.25">
      <c r="A76" s="127"/>
      <c r="B76" s="64"/>
      <c r="C76" s="64"/>
      <c r="D76" s="162"/>
      <c r="E76" s="62" t="e">
        <f t="shared" si="0"/>
        <v>#DIV/0!</v>
      </c>
      <c r="F76" s="263"/>
      <c r="G76" s="66"/>
      <c r="H76" s="98"/>
      <c r="I76" s="232"/>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row>
    <row r="77" spans="1:41" s="128" customFormat="1" x14ac:dyDescent="0.25">
      <c r="A77" s="127"/>
      <c r="B77" s="64"/>
      <c r="C77" s="64"/>
      <c r="D77" s="162"/>
      <c r="E77" s="62" t="e">
        <f t="shared" si="0"/>
        <v>#DIV/0!</v>
      </c>
      <c r="F77" s="263"/>
      <c r="G77" s="66"/>
      <c r="H77" s="98"/>
      <c r="I77" s="232"/>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row>
    <row r="78" spans="1:41" s="128" customFormat="1" x14ac:dyDescent="0.25">
      <c r="A78" s="127"/>
      <c r="B78" s="64"/>
      <c r="C78" s="64"/>
      <c r="D78" s="162"/>
      <c r="E78" s="62" t="e">
        <f t="shared" si="0"/>
        <v>#DIV/0!</v>
      </c>
      <c r="F78" s="263"/>
      <c r="G78" s="66"/>
      <c r="H78" s="98"/>
      <c r="I78" s="232"/>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7"/>
      <c r="AL78" s="127"/>
      <c r="AM78" s="127"/>
      <c r="AN78" s="127"/>
      <c r="AO78" s="127"/>
    </row>
    <row r="79" spans="1:41" s="128" customFormat="1" x14ac:dyDescent="0.25">
      <c r="A79" s="127"/>
      <c r="B79" s="64"/>
      <c r="C79" s="64"/>
      <c r="D79" s="162"/>
      <c r="E79" s="62" t="e">
        <f t="shared" ref="E79:E90" si="1">D79/$D$92</f>
        <v>#DIV/0!</v>
      </c>
      <c r="F79" s="263"/>
      <c r="G79" s="66"/>
      <c r="H79" s="98"/>
      <c r="I79" s="232"/>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row>
    <row r="80" spans="1:41" s="128" customFormat="1" x14ac:dyDescent="0.25">
      <c r="A80" s="127"/>
      <c r="B80" s="64"/>
      <c r="C80" s="64"/>
      <c r="D80" s="162"/>
      <c r="E80" s="62" t="e">
        <f t="shared" si="1"/>
        <v>#DIV/0!</v>
      </c>
      <c r="F80" s="263"/>
      <c r="G80" s="66"/>
      <c r="H80" s="98"/>
      <c r="I80" s="232"/>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127"/>
      <c r="AN80" s="127"/>
      <c r="AO80" s="127"/>
    </row>
    <row r="81" spans="1:41" s="128" customFormat="1" x14ac:dyDescent="0.25">
      <c r="A81" s="127"/>
      <c r="B81" s="64"/>
      <c r="C81" s="64"/>
      <c r="D81" s="162"/>
      <c r="E81" s="62" t="e">
        <f t="shared" si="1"/>
        <v>#DIV/0!</v>
      </c>
      <c r="F81" s="263"/>
      <c r="G81" s="66"/>
      <c r="H81" s="98"/>
      <c r="I81" s="232"/>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row>
    <row r="82" spans="1:41" s="128" customFormat="1" x14ac:dyDescent="0.25">
      <c r="A82" s="127"/>
      <c r="B82" s="64"/>
      <c r="C82" s="64"/>
      <c r="D82" s="162"/>
      <c r="E82" s="62" t="e">
        <f t="shared" si="1"/>
        <v>#DIV/0!</v>
      </c>
      <c r="F82" s="263"/>
      <c r="G82" s="66"/>
      <c r="H82" s="98"/>
      <c r="I82" s="232"/>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7"/>
      <c r="AI82" s="127"/>
      <c r="AJ82" s="127"/>
      <c r="AK82" s="127"/>
      <c r="AL82" s="127"/>
      <c r="AM82" s="127"/>
      <c r="AN82" s="127"/>
      <c r="AO82" s="127"/>
    </row>
    <row r="83" spans="1:41" s="128" customFormat="1" x14ac:dyDescent="0.25">
      <c r="A83" s="127"/>
      <c r="B83" s="64"/>
      <c r="C83" s="64"/>
      <c r="D83" s="162"/>
      <c r="E83" s="62" t="e">
        <f t="shared" si="1"/>
        <v>#DIV/0!</v>
      </c>
      <c r="F83" s="263"/>
      <c r="G83" s="66"/>
      <c r="H83" s="98"/>
      <c r="I83" s="232"/>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7"/>
      <c r="AI83" s="127"/>
      <c r="AJ83" s="127"/>
      <c r="AK83" s="127"/>
      <c r="AL83" s="127"/>
      <c r="AM83" s="127"/>
      <c r="AN83" s="127"/>
      <c r="AO83" s="127"/>
    </row>
    <row r="84" spans="1:41" s="128" customFormat="1" x14ac:dyDescent="0.25">
      <c r="A84" s="127"/>
      <c r="B84" s="64"/>
      <c r="C84" s="64"/>
      <c r="D84" s="162"/>
      <c r="E84" s="62" t="e">
        <f t="shared" si="1"/>
        <v>#DIV/0!</v>
      </c>
      <c r="F84" s="263"/>
      <c r="G84" s="66"/>
      <c r="H84" s="98"/>
      <c r="I84" s="232"/>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row>
    <row r="85" spans="1:41" s="128" customFormat="1" x14ac:dyDescent="0.25">
      <c r="A85" s="127"/>
      <c r="B85" s="64"/>
      <c r="C85" s="64"/>
      <c r="D85" s="162"/>
      <c r="E85" s="62" t="e">
        <f t="shared" si="1"/>
        <v>#DIV/0!</v>
      </c>
      <c r="F85" s="263"/>
      <c r="G85" s="66"/>
      <c r="H85" s="98"/>
      <c r="I85" s="232"/>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7"/>
      <c r="AI85" s="127"/>
      <c r="AJ85" s="127"/>
      <c r="AK85" s="127"/>
      <c r="AL85" s="127"/>
      <c r="AM85" s="127"/>
      <c r="AN85" s="127"/>
      <c r="AO85" s="127"/>
    </row>
    <row r="86" spans="1:41" s="128" customFormat="1" x14ac:dyDescent="0.25">
      <c r="A86" s="127"/>
      <c r="B86" s="64"/>
      <c r="C86" s="64"/>
      <c r="D86" s="162"/>
      <c r="E86" s="62" t="e">
        <f t="shared" si="1"/>
        <v>#DIV/0!</v>
      </c>
      <c r="F86" s="263"/>
      <c r="G86" s="66"/>
      <c r="H86" s="98"/>
      <c r="I86" s="232"/>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7"/>
      <c r="AL86" s="127"/>
      <c r="AM86" s="127"/>
      <c r="AN86" s="127"/>
      <c r="AO86" s="127"/>
    </row>
    <row r="87" spans="1:41" s="128" customFormat="1" x14ac:dyDescent="0.25">
      <c r="A87" s="127"/>
      <c r="B87" s="64"/>
      <c r="C87" s="64"/>
      <c r="D87" s="162"/>
      <c r="E87" s="62" t="e">
        <f t="shared" si="1"/>
        <v>#DIV/0!</v>
      </c>
      <c r="F87" s="263"/>
      <c r="G87" s="66"/>
      <c r="H87" s="98"/>
      <c r="I87" s="232"/>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7"/>
      <c r="AL87" s="127"/>
      <c r="AM87" s="127"/>
      <c r="AN87" s="127"/>
      <c r="AO87" s="127"/>
    </row>
    <row r="88" spans="1:41" s="128" customFormat="1" x14ac:dyDescent="0.25">
      <c r="A88" s="127"/>
      <c r="B88" s="64"/>
      <c r="C88" s="64"/>
      <c r="D88" s="162"/>
      <c r="E88" s="62" t="e">
        <f t="shared" si="1"/>
        <v>#DIV/0!</v>
      </c>
      <c r="F88" s="263"/>
      <c r="G88" s="66"/>
      <c r="H88" s="98"/>
      <c r="I88" s="232"/>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7"/>
      <c r="AI88" s="127"/>
      <c r="AJ88" s="127"/>
      <c r="AK88" s="127"/>
      <c r="AL88" s="127"/>
      <c r="AM88" s="127"/>
      <c r="AN88" s="127"/>
      <c r="AO88" s="127"/>
    </row>
    <row r="89" spans="1:41" s="128" customFormat="1" x14ac:dyDescent="0.25">
      <c r="A89" s="127"/>
      <c r="B89" s="64"/>
      <c r="C89" s="64"/>
      <c r="D89" s="162"/>
      <c r="E89" s="62" t="e">
        <f t="shared" si="1"/>
        <v>#DIV/0!</v>
      </c>
      <c r="F89" s="263"/>
      <c r="G89" s="66"/>
      <c r="H89" s="98"/>
      <c r="I89" s="232"/>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c r="AG89" s="127"/>
      <c r="AH89" s="127"/>
      <c r="AI89" s="127"/>
      <c r="AJ89" s="127"/>
      <c r="AK89" s="127"/>
      <c r="AL89" s="127"/>
      <c r="AM89" s="127"/>
      <c r="AN89" s="127"/>
      <c r="AO89" s="127"/>
    </row>
    <row r="90" spans="1:41" s="128" customFormat="1" x14ac:dyDescent="0.25">
      <c r="A90" s="127"/>
      <c r="B90" s="64"/>
      <c r="C90" s="64"/>
      <c r="D90" s="162"/>
      <c r="E90" s="62" t="e">
        <f t="shared" si="1"/>
        <v>#DIV/0!</v>
      </c>
      <c r="F90" s="263"/>
      <c r="G90" s="66"/>
      <c r="H90" s="98"/>
      <c r="I90" s="232"/>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row>
    <row r="91" spans="1:41" s="128" customFormat="1" ht="4.5" customHeight="1" x14ac:dyDescent="0.25">
      <c r="A91" s="127"/>
      <c r="B91" s="64"/>
      <c r="C91" s="64"/>
      <c r="D91" s="162"/>
      <c r="E91" s="62"/>
      <c r="F91" s="263"/>
      <c r="G91" s="66"/>
      <c r="H91" s="98"/>
      <c r="I91" s="232"/>
      <c r="J91" s="127"/>
      <c r="K91" s="127"/>
      <c r="L91" s="127"/>
      <c r="M91" s="127"/>
      <c r="N91" s="127"/>
      <c r="O91" s="127"/>
      <c r="P91" s="127"/>
      <c r="Q91" s="127"/>
      <c r="R91" s="127"/>
      <c r="S91" s="127"/>
      <c r="T91" s="127"/>
      <c r="U91" s="127"/>
      <c r="V91" s="127"/>
      <c r="W91" s="127"/>
      <c r="X91" s="127"/>
      <c r="Y91" s="127"/>
      <c r="Z91" s="127"/>
      <c r="AA91" s="127"/>
      <c r="AB91" s="127"/>
      <c r="AC91" s="127"/>
      <c r="AD91" s="127"/>
      <c r="AE91" s="127"/>
      <c r="AF91" s="127"/>
      <c r="AG91" s="127"/>
      <c r="AH91" s="127"/>
      <c r="AI91" s="127"/>
      <c r="AJ91" s="127"/>
      <c r="AK91" s="127"/>
      <c r="AL91" s="127"/>
      <c r="AM91" s="127"/>
      <c r="AN91" s="127"/>
      <c r="AO91" s="127"/>
    </row>
    <row r="92" spans="1:41" x14ac:dyDescent="0.3">
      <c r="A92" s="92"/>
      <c r="C92" s="33" t="s">
        <v>129</v>
      </c>
      <c r="D92" s="47">
        <f>SUM(D72:D91)</f>
        <v>0</v>
      </c>
      <c r="E92" s="22" t="e">
        <f>SUM(E72:E91)</f>
        <v>#DIV/0!</v>
      </c>
      <c r="F92" s="409" t="s">
        <v>130</v>
      </c>
      <c r="G92" s="404"/>
      <c r="H92" s="93"/>
      <c r="I92" s="230"/>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row>
    <row r="93" spans="1:41" s="1" customFormat="1" ht="30" customHeight="1" x14ac:dyDescent="0.3">
      <c r="A93" s="93"/>
      <c r="B93" s="11"/>
      <c r="C93" s="11"/>
      <c r="D93" s="48" t="s">
        <v>210</v>
      </c>
      <c r="E93" s="24" t="s">
        <v>132</v>
      </c>
      <c r="F93" s="410"/>
      <c r="G93" s="411"/>
      <c r="H93" s="93"/>
      <c r="I93" s="231"/>
      <c r="J93" s="93"/>
      <c r="K93" s="93"/>
      <c r="L93" s="93"/>
      <c r="M93" s="93"/>
      <c r="N93" s="93"/>
      <c r="O93" s="93"/>
      <c r="P93" s="93"/>
      <c r="Q93" s="93"/>
      <c r="R93" s="93"/>
      <c r="S93" s="93"/>
      <c r="T93" s="93"/>
      <c r="U93" s="93"/>
      <c r="V93" s="93"/>
      <c r="W93" s="93"/>
      <c r="X93" s="93"/>
      <c r="Y93" s="93"/>
      <c r="Z93" s="93"/>
      <c r="AA93" s="93"/>
      <c r="AB93" s="93"/>
      <c r="AC93" s="93"/>
      <c r="AD93" s="93"/>
      <c r="AE93" s="93"/>
      <c r="AF93" s="93"/>
      <c r="AG93" s="93"/>
      <c r="AH93" s="93"/>
      <c r="AI93" s="93"/>
      <c r="AJ93" s="93"/>
      <c r="AK93" s="93"/>
      <c r="AL93" s="93"/>
      <c r="AM93" s="93"/>
      <c r="AN93" s="93"/>
      <c r="AO93" s="93"/>
    </row>
    <row r="94" spans="1:41" s="1" customFormat="1" ht="14.25" customHeight="1" x14ac:dyDescent="0.3">
      <c r="A94" s="93"/>
      <c r="B94" s="11"/>
      <c r="C94" s="412" t="s">
        <v>133</v>
      </c>
      <c r="D94" s="414">
        <f>E94+E95</f>
        <v>0</v>
      </c>
      <c r="E94" s="26">
        <f t="array" ref="E94">SUM(IF(F71:F91='Reference - Drop Down Choices'!$F$6,E71:E91, 0))+SUM(IF(F71:F91='Reference - Drop Down Choices'!$F$7,E71:E91, 0))+SUM(IF(F71:F91='Reference - Drop Down Choices'!$F$8,E71:E91, 0))+SUM(IF(F71:F91='Reference - Drop Down Choices'!$F$9,E71:E91, 0))</f>
        <v>0</v>
      </c>
      <c r="F94" s="27" t="s">
        <v>134</v>
      </c>
      <c r="G94" s="28"/>
      <c r="H94" s="166">
        <v>0</v>
      </c>
      <c r="I94" s="231"/>
      <c r="J94" s="93"/>
      <c r="K94" s="93"/>
      <c r="L94" s="93"/>
      <c r="M94" s="93"/>
      <c r="N94" s="93"/>
      <c r="O94" s="93"/>
      <c r="P94" s="93"/>
      <c r="Q94" s="93"/>
      <c r="R94" s="93"/>
      <c r="S94" s="93"/>
      <c r="T94" s="93"/>
      <c r="U94" s="93"/>
      <c r="V94" s="93"/>
      <c r="W94" s="93"/>
      <c r="X94" s="93"/>
      <c r="Y94" s="93"/>
      <c r="Z94" s="93"/>
      <c r="AA94" s="93"/>
      <c r="AB94" s="93"/>
      <c r="AC94" s="93"/>
      <c r="AD94" s="93"/>
      <c r="AE94" s="93"/>
      <c r="AF94" s="93"/>
      <c r="AG94" s="93"/>
      <c r="AH94" s="93"/>
      <c r="AI94" s="93"/>
      <c r="AJ94" s="93"/>
      <c r="AK94" s="93"/>
      <c r="AL94" s="93"/>
      <c r="AM94" s="93"/>
      <c r="AN94" s="93"/>
      <c r="AO94" s="93"/>
    </row>
    <row r="95" spans="1:41" s="1" customFormat="1" ht="14.25" customHeight="1" x14ac:dyDescent="0.3">
      <c r="A95" s="93"/>
      <c r="B95" s="11"/>
      <c r="C95" s="413"/>
      <c r="D95" s="415"/>
      <c r="E95" s="29">
        <f t="array" ref="E95">SUM(IF(F71:F91='Reference - Drop Down Choices'!F10,E71:E91, 0))+SUM(IF(F71:F91='Reference - Drop Down Choices'!F11,E71:E91, 0))</f>
        <v>0</v>
      </c>
      <c r="F95" s="30" t="s">
        <v>135</v>
      </c>
      <c r="G95" s="31"/>
      <c r="H95" s="166">
        <v>0</v>
      </c>
      <c r="I95" s="231"/>
      <c r="J95" s="93"/>
      <c r="K95" s="93"/>
      <c r="L95" s="93"/>
      <c r="M95" s="93"/>
      <c r="N95" s="93"/>
      <c r="O95" s="93"/>
      <c r="P95" s="93"/>
      <c r="Q95" s="93"/>
      <c r="R95" s="93"/>
      <c r="S95" s="93"/>
      <c r="T95" s="93"/>
      <c r="U95" s="93"/>
      <c r="V95" s="93"/>
      <c r="W95" s="93"/>
      <c r="X95" s="93"/>
      <c r="Y95" s="93"/>
      <c r="Z95" s="93"/>
      <c r="AA95" s="93"/>
      <c r="AB95" s="93"/>
      <c r="AC95" s="93"/>
      <c r="AD95" s="93"/>
      <c r="AE95" s="93"/>
      <c r="AF95" s="93"/>
      <c r="AG95" s="93"/>
      <c r="AH95" s="93"/>
      <c r="AI95" s="93"/>
      <c r="AJ95" s="93"/>
      <c r="AK95" s="93"/>
      <c r="AL95" s="93"/>
      <c r="AM95" s="93"/>
      <c r="AN95" s="93"/>
      <c r="AO95" s="93"/>
    </row>
    <row r="96" spans="1:41" s="1" customFormat="1" ht="14.25" customHeight="1" x14ac:dyDescent="0.3">
      <c r="A96" s="93"/>
      <c r="B96" s="11"/>
      <c r="C96" s="173"/>
      <c r="D96" s="174"/>
      <c r="E96" s="175" t="str">
        <f>IF(OR(E94&lt;H94,E95&lt;H95),"ERROR. Less than %'s listed in RFP!","Match or exceeds submittal goals")</f>
        <v>Match or exceeds submittal goals</v>
      </c>
      <c r="F96" s="66"/>
      <c r="G96" s="10"/>
      <c r="H96" s="93"/>
      <c r="I96" s="231"/>
      <c r="J96" s="93"/>
      <c r="K96" s="93"/>
      <c r="L96" s="93"/>
      <c r="M96" s="93"/>
      <c r="N96" s="93"/>
      <c r="O96" s="93"/>
      <c r="P96" s="93"/>
      <c r="Q96" s="93"/>
      <c r="R96" s="93"/>
      <c r="S96" s="93"/>
      <c r="T96" s="93"/>
      <c r="U96" s="93"/>
      <c r="V96" s="93"/>
      <c r="W96" s="93"/>
      <c r="X96" s="93"/>
      <c r="Y96" s="93"/>
      <c r="Z96" s="93"/>
      <c r="AA96" s="93"/>
      <c r="AB96" s="93"/>
      <c r="AC96" s="93"/>
      <c r="AD96" s="93"/>
      <c r="AE96" s="93"/>
      <c r="AF96" s="93"/>
      <c r="AG96" s="93"/>
      <c r="AH96" s="93"/>
      <c r="AI96" s="93"/>
      <c r="AJ96" s="93"/>
      <c r="AK96" s="93"/>
      <c r="AL96" s="93"/>
      <c r="AM96" s="93"/>
      <c r="AN96" s="93"/>
      <c r="AO96" s="93"/>
    </row>
    <row r="97" spans="1:41" s="1" customFormat="1" ht="15" customHeight="1" x14ac:dyDescent="0.3">
      <c r="A97" s="93"/>
      <c r="B97" s="416" t="s">
        <v>137</v>
      </c>
      <c r="C97" s="416"/>
      <c r="D97" s="416"/>
      <c r="E97" s="416"/>
      <c r="F97" s="416"/>
      <c r="G97" s="416"/>
      <c r="H97" s="93"/>
      <c r="I97" s="231"/>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row>
    <row r="98" spans="1:41" ht="29.25" customHeight="1" x14ac:dyDescent="0.3">
      <c r="A98" s="92"/>
      <c r="B98" s="439" t="s">
        <v>211</v>
      </c>
      <c r="C98" s="439"/>
      <c r="D98" s="439"/>
      <c r="E98" s="439"/>
      <c r="F98" s="439"/>
      <c r="G98" s="439"/>
      <c r="H98" s="93"/>
      <c r="I98" s="230"/>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92"/>
      <c r="AI98" s="92"/>
      <c r="AJ98" s="92"/>
      <c r="AK98" s="92"/>
      <c r="AL98" s="92"/>
      <c r="AM98" s="92"/>
      <c r="AN98" s="92"/>
      <c r="AO98" s="92"/>
    </row>
    <row r="99" spans="1:41" ht="15" customHeight="1" thickBot="1" x14ac:dyDescent="0.35">
      <c r="A99" s="92"/>
      <c r="B99" s="416"/>
      <c r="C99" s="416"/>
      <c r="D99" s="416"/>
      <c r="E99" s="416"/>
      <c r="F99" s="416"/>
      <c r="G99" s="416"/>
      <c r="H99" s="93"/>
      <c r="I99" s="230"/>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c r="AI99" s="92"/>
      <c r="AJ99" s="92"/>
      <c r="AK99" s="92"/>
      <c r="AL99" s="92"/>
      <c r="AM99" s="92"/>
      <c r="AN99" s="92"/>
      <c r="AO99" s="92"/>
    </row>
    <row r="100" spans="1:41" ht="15" thickTop="1" x14ac:dyDescent="0.3">
      <c r="A100" s="149"/>
      <c r="B100" s="374" t="s">
        <v>140</v>
      </c>
      <c r="C100" s="375"/>
      <c r="D100" s="375"/>
      <c r="E100" s="375"/>
      <c r="F100" s="375"/>
      <c r="G100" s="207"/>
      <c r="H100" s="206" t="s">
        <v>212</v>
      </c>
      <c r="I100" s="230"/>
      <c r="J100" s="206"/>
      <c r="K100" s="206"/>
      <c r="L100" s="206"/>
      <c r="M100" s="206"/>
      <c r="N100" s="92"/>
      <c r="O100" s="92"/>
      <c r="P100" s="92"/>
      <c r="Q100" s="92"/>
      <c r="R100" s="92"/>
      <c r="S100" s="92"/>
      <c r="T100" s="92"/>
      <c r="U100" s="92"/>
      <c r="V100" s="92"/>
      <c r="W100" s="92"/>
      <c r="X100" s="92"/>
      <c r="Y100" s="92"/>
      <c r="Z100" s="92"/>
      <c r="AA100" s="92"/>
      <c r="AB100" s="92"/>
      <c r="AC100" s="92"/>
      <c r="AD100" s="92"/>
      <c r="AE100" s="92"/>
      <c r="AF100" s="92"/>
      <c r="AG100" s="92"/>
      <c r="AH100" s="92"/>
      <c r="AI100" s="92"/>
      <c r="AJ100" s="92"/>
      <c r="AK100" s="92"/>
      <c r="AL100" s="92"/>
      <c r="AM100" s="92"/>
      <c r="AN100" s="92"/>
      <c r="AO100" s="92"/>
    </row>
    <row r="101" spans="1:41" ht="41.4" x14ac:dyDescent="0.3">
      <c r="A101" s="92"/>
      <c r="B101" s="38" t="s">
        <v>185</v>
      </c>
      <c r="C101" s="39" t="s">
        <v>142</v>
      </c>
      <c r="D101" s="41" t="s">
        <v>143</v>
      </c>
      <c r="E101" s="40" t="s">
        <v>144</v>
      </c>
      <c r="F101" s="41" t="s">
        <v>145</v>
      </c>
      <c r="G101"/>
      <c r="H101" s="95"/>
      <c r="I101" s="230"/>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c r="AI101" s="92"/>
      <c r="AJ101" s="92"/>
      <c r="AK101" s="92"/>
      <c r="AL101" s="92"/>
      <c r="AM101" s="92"/>
      <c r="AN101" s="92"/>
      <c r="AO101" s="92"/>
    </row>
    <row r="102" spans="1:41" ht="14.4" thickBot="1" x14ac:dyDescent="0.35">
      <c r="A102" s="92"/>
      <c r="B102" s="42"/>
      <c r="C102" s="43"/>
      <c r="D102" s="45"/>
      <c r="E102" s="44"/>
      <c r="F102" s="45" t="s">
        <v>146</v>
      </c>
      <c r="G102"/>
      <c r="H102" s="95"/>
      <c r="I102" s="230"/>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92"/>
      <c r="AJ102" s="92"/>
      <c r="AK102" s="92"/>
      <c r="AL102" s="92"/>
      <c r="AM102" s="92"/>
      <c r="AN102" s="92"/>
      <c r="AO102" s="92"/>
    </row>
    <row r="103" spans="1:41" ht="4.5" customHeight="1" thickTop="1" x14ac:dyDescent="0.3">
      <c r="A103" s="92"/>
      <c r="B103" s="35"/>
      <c r="C103" s="88"/>
      <c r="D103" s="89"/>
      <c r="E103" s="90"/>
      <c r="F103" s="51"/>
      <c r="G103"/>
      <c r="H103" s="125"/>
      <c r="I103" s="230"/>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row>
    <row r="104" spans="1:41" ht="27.6" x14ac:dyDescent="0.3">
      <c r="A104" s="92"/>
      <c r="B104" s="34" t="s">
        <v>213</v>
      </c>
      <c r="C104" s="312">
        <v>0</v>
      </c>
      <c r="D104" s="312">
        <v>0</v>
      </c>
      <c r="E104" s="312">
        <v>0</v>
      </c>
      <c r="F104" s="330">
        <f>SUM(C104:E104)</f>
        <v>0</v>
      </c>
      <c r="G104"/>
      <c r="H104" s="95"/>
      <c r="I104" s="230"/>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row>
    <row r="105" spans="1:41" x14ac:dyDescent="0.3">
      <c r="A105" s="92"/>
      <c r="B105" s="34" t="s">
        <v>148</v>
      </c>
      <c r="C105" s="312">
        <v>0</v>
      </c>
      <c r="D105" s="312">
        <v>0</v>
      </c>
      <c r="E105" s="312">
        <v>0</v>
      </c>
      <c r="F105" s="330">
        <f>SUM(C105:E105)</f>
        <v>0</v>
      </c>
      <c r="G105"/>
      <c r="H105" s="95"/>
      <c r="I105" s="230"/>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row>
    <row r="106" spans="1:41" x14ac:dyDescent="0.3">
      <c r="A106" s="92"/>
      <c r="B106" s="34" t="s">
        <v>149</v>
      </c>
      <c r="C106" s="312">
        <v>0</v>
      </c>
      <c r="D106" s="312">
        <v>0</v>
      </c>
      <c r="E106" s="312">
        <v>0</v>
      </c>
      <c r="F106" s="330">
        <f>SUM(C106:E106)</f>
        <v>0</v>
      </c>
      <c r="G106"/>
      <c r="H106" s="95"/>
      <c r="I106" s="230"/>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row>
    <row r="107" spans="1:41" ht="27.6" x14ac:dyDescent="0.3">
      <c r="A107" s="92"/>
      <c r="B107" s="34" t="s">
        <v>151</v>
      </c>
      <c r="C107" s="312">
        <v>0</v>
      </c>
      <c r="D107" s="312">
        <v>0</v>
      </c>
      <c r="E107" s="312">
        <v>0</v>
      </c>
      <c r="F107" s="330">
        <f t="shared" ref="F107:F110" si="2">SUM(C107:E107)</f>
        <v>0</v>
      </c>
      <c r="G107"/>
      <c r="H107" s="95"/>
      <c r="I107" s="230"/>
      <c r="J107" s="92"/>
      <c r="K107" s="92"/>
      <c r="L107" s="92"/>
      <c r="M107" s="92"/>
      <c r="N107" s="92"/>
      <c r="O107" s="92"/>
      <c r="P107" s="92"/>
      <c r="Q107" s="92"/>
      <c r="R107" s="92"/>
      <c r="S107" s="92"/>
      <c r="T107" s="92"/>
      <c r="U107" s="92"/>
      <c r="V107" s="92"/>
      <c r="W107" s="92"/>
      <c r="X107" s="92"/>
      <c r="Y107" s="92"/>
      <c r="Z107" s="92"/>
      <c r="AA107" s="92"/>
      <c r="AB107" s="92"/>
      <c r="AC107" s="92"/>
      <c r="AD107" s="92"/>
      <c r="AE107" s="92"/>
      <c r="AF107" s="92"/>
      <c r="AG107" s="92"/>
      <c r="AH107" s="92"/>
      <c r="AI107" s="92"/>
      <c r="AJ107" s="92"/>
      <c r="AK107" s="92"/>
      <c r="AL107" s="92"/>
      <c r="AM107" s="92"/>
      <c r="AN107" s="92"/>
      <c r="AO107" s="92"/>
    </row>
    <row r="108" spans="1:41" x14ac:dyDescent="0.3">
      <c r="A108" s="92"/>
      <c r="B108" s="34" t="s">
        <v>152</v>
      </c>
      <c r="C108" s="312">
        <v>0</v>
      </c>
      <c r="D108" s="312">
        <v>0</v>
      </c>
      <c r="E108" s="312">
        <v>0</v>
      </c>
      <c r="F108" s="330">
        <f t="shared" si="2"/>
        <v>0</v>
      </c>
      <c r="G108"/>
      <c r="H108" s="95"/>
      <c r="I108" s="230"/>
      <c r="J108" s="92"/>
      <c r="K108" s="92"/>
      <c r="L108" s="92"/>
      <c r="M108" s="92"/>
      <c r="N108" s="92"/>
      <c r="O108" s="92"/>
      <c r="P108" s="92"/>
      <c r="Q108" s="92"/>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row>
    <row r="109" spans="1:41" x14ac:dyDescent="0.3">
      <c r="A109" s="92"/>
      <c r="B109" s="34" t="s">
        <v>214</v>
      </c>
      <c r="C109" s="312">
        <v>0</v>
      </c>
      <c r="D109" s="312">
        <v>0</v>
      </c>
      <c r="E109" s="312">
        <v>0</v>
      </c>
      <c r="F109" s="330">
        <f t="shared" si="2"/>
        <v>0</v>
      </c>
      <c r="G109"/>
      <c r="H109" s="95"/>
      <c r="I109" s="230"/>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row>
    <row r="110" spans="1:41" x14ac:dyDescent="0.3">
      <c r="A110" s="92"/>
      <c r="B110" s="34" t="s">
        <v>157</v>
      </c>
      <c r="C110" s="312">
        <v>0</v>
      </c>
      <c r="D110" s="312">
        <v>0</v>
      </c>
      <c r="E110" s="312">
        <v>0</v>
      </c>
      <c r="F110" s="330">
        <f t="shared" si="2"/>
        <v>0</v>
      </c>
      <c r="G110"/>
      <c r="H110" s="95"/>
      <c r="I110" s="230"/>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92"/>
      <c r="AI110" s="92"/>
      <c r="AJ110" s="92"/>
      <c r="AK110" s="92"/>
      <c r="AL110" s="92"/>
      <c r="AM110" s="92"/>
      <c r="AN110" s="92"/>
      <c r="AO110" s="92"/>
    </row>
    <row r="111" spans="1:41" x14ac:dyDescent="0.3">
      <c r="A111" s="92"/>
      <c r="B111" s="34"/>
      <c r="C111" s="312">
        <v>0</v>
      </c>
      <c r="D111" s="312">
        <v>0</v>
      </c>
      <c r="E111" s="312">
        <v>0</v>
      </c>
      <c r="F111" s="330">
        <f>SUM(C111:E111)</f>
        <v>0</v>
      </c>
      <c r="G111"/>
      <c r="H111" s="95"/>
      <c r="I111" s="230"/>
      <c r="J111" s="92"/>
      <c r="K111" s="92"/>
      <c r="L111" s="92"/>
      <c r="M111" s="92"/>
      <c r="N111" s="92"/>
      <c r="O111" s="92"/>
      <c r="P111" s="92"/>
      <c r="Q111" s="92"/>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row>
    <row r="112" spans="1:41" ht="3.75" customHeight="1" x14ac:dyDescent="0.3">
      <c r="A112" s="92"/>
      <c r="B112" s="34"/>
      <c r="C112" s="89"/>
      <c r="D112" s="88"/>
      <c r="E112" s="91"/>
      <c r="F112" s="52"/>
      <c r="G112"/>
      <c r="H112" s="95"/>
      <c r="I112" s="230"/>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row>
    <row r="113" spans="1:41" x14ac:dyDescent="0.3">
      <c r="A113" s="92"/>
      <c r="B113" s="53" t="s">
        <v>129</v>
      </c>
      <c r="C113" s="330">
        <f>SUM(C103:C112)</f>
        <v>0</v>
      </c>
      <c r="D113" s="330">
        <f t="shared" ref="D113:F113" si="3">SUM(D103:D112)</f>
        <v>0</v>
      </c>
      <c r="E113" s="330">
        <f t="shared" si="3"/>
        <v>0</v>
      </c>
      <c r="F113" s="330">
        <f t="shared" si="3"/>
        <v>0</v>
      </c>
      <c r="G113"/>
      <c r="H113" s="95"/>
      <c r="I113" s="237"/>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row>
    <row r="114" spans="1:41" x14ac:dyDescent="0.3">
      <c r="A114" s="92"/>
      <c r="B114" s="97"/>
      <c r="C114" s="94"/>
      <c r="D114" s="94"/>
      <c r="E114" s="94"/>
      <c r="F114" s="94"/>
      <c r="G114" s="94"/>
      <c r="H114" s="95"/>
      <c r="I114" s="230"/>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row>
    <row r="115" spans="1:41" x14ac:dyDescent="0.3">
      <c r="A115" s="92"/>
      <c r="B115" s="96"/>
      <c r="C115" s="94"/>
      <c r="D115" s="94"/>
      <c r="E115" s="94"/>
      <c r="F115" s="94"/>
      <c r="G115" s="94"/>
      <c r="H115" s="93"/>
      <c r="I115" s="230"/>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row>
    <row r="116" spans="1:41" x14ac:dyDescent="0.3">
      <c r="A116" s="92"/>
      <c r="B116" s="97"/>
      <c r="C116" s="94"/>
      <c r="D116" s="94"/>
      <c r="E116" s="94"/>
      <c r="F116" s="94"/>
      <c r="G116" s="94"/>
      <c r="H116" s="93"/>
      <c r="I116" s="230"/>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row>
    <row r="117" spans="1:41" x14ac:dyDescent="0.3">
      <c r="A117" s="92"/>
      <c r="B117" s="97"/>
      <c r="C117" s="94"/>
      <c r="D117" s="94"/>
      <c r="E117" s="94"/>
      <c r="F117" s="94"/>
      <c r="G117" s="94"/>
      <c r="H117" s="93"/>
      <c r="I117" s="230"/>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row>
    <row r="118" spans="1:41" x14ac:dyDescent="0.3">
      <c r="A118" s="92"/>
      <c r="B118" s="97"/>
      <c r="C118" s="94"/>
      <c r="D118" s="94"/>
      <c r="E118" s="94"/>
      <c r="F118" s="94"/>
      <c r="G118" s="94"/>
      <c r="H118" s="93"/>
      <c r="I118" s="230"/>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row>
    <row r="119" spans="1:41" x14ac:dyDescent="0.3">
      <c r="A119" s="92"/>
      <c r="B119" s="97"/>
      <c r="C119" s="94"/>
      <c r="D119" s="94"/>
      <c r="E119" s="94"/>
      <c r="F119" s="94"/>
      <c r="G119" s="94"/>
      <c r="H119" s="93"/>
      <c r="I119" s="230"/>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row>
    <row r="120" spans="1:41" x14ac:dyDescent="0.3">
      <c r="A120" s="92"/>
      <c r="B120" s="97"/>
      <c r="C120" s="94"/>
      <c r="D120" s="94"/>
      <c r="E120" s="94"/>
      <c r="F120" s="94"/>
      <c r="G120" s="94"/>
      <c r="H120" s="93"/>
      <c r="I120" s="230"/>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row>
    <row r="121" spans="1:41" x14ac:dyDescent="0.3">
      <c r="A121" s="92"/>
      <c r="B121" s="97"/>
      <c r="C121" s="94"/>
      <c r="D121" s="94"/>
      <c r="E121" s="94"/>
      <c r="F121" s="94"/>
      <c r="G121" s="94"/>
      <c r="H121" s="93"/>
      <c r="I121" s="230"/>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row>
    <row r="122" spans="1:41" x14ac:dyDescent="0.3">
      <c r="A122" s="92"/>
      <c r="B122" s="97"/>
      <c r="C122" s="94"/>
      <c r="D122" s="94"/>
      <c r="E122" s="94"/>
      <c r="F122" s="94"/>
      <c r="G122" s="94"/>
      <c r="H122" s="93"/>
      <c r="I122" s="230"/>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row>
    <row r="123" spans="1:41" x14ac:dyDescent="0.3">
      <c r="A123" s="92"/>
      <c r="B123" s="97"/>
      <c r="C123" s="94"/>
      <c r="D123" s="94"/>
      <c r="E123" s="94"/>
      <c r="F123" s="94"/>
      <c r="G123" s="94"/>
      <c r="H123" s="93"/>
      <c r="I123" s="230"/>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row>
    <row r="124" spans="1:41" x14ac:dyDescent="0.3">
      <c r="A124" s="92"/>
      <c r="B124" s="97"/>
      <c r="C124" s="94"/>
      <c r="D124" s="94"/>
      <c r="E124" s="94"/>
      <c r="F124" s="94"/>
      <c r="G124" s="94"/>
      <c r="H124" s="93"/>
      <c r="I124" s="230"/>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c r="AI124" s="92"/>
      <c r="AJ124" s="92"/>
      <c r="AK124" s="92"/>
      <c r="AL124" s="92"/>
      <c r="AM124" s="92"/>
      <c r="AN124" s="92"/>
      <c r="AO124" s="92"/>
    </row>
    <row r="125" spans="1:41" x14ac:dyDescent="0.3">
      <c r="A125" s="92"/>
      <c r="B125" s="97"/>
      <c r="C125" s="94"/>
      <c r="D125" s="94"/>
      <c r="E125" s="94"/>
      <c r="F125" s="94"/>
      <c r="G125" s="94"/>
      <c r="H125" s="93"/>
      <c r="I125" s="230"/>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row>
    <row r="126" spans="1:41" x14ac:dyDescent="0.3">
      <c r="A126" s="92"/>
      <c r="B126" s="97"/>
      <c r="C126" s="94"/>
      <c r="D126" s="94"/>
      <c r="E126" s="94"/>
      <c r="F126" s="94"/>
      <c r="G126" s="94"/>
      <c r="H126" s="93"/>
      <c r="I126" s="230"/>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row>
    <row r="127" spans="1:41" x14ac:dyDescent="0.3">
      <c r="A127" s="92"/>
      <c r="B127" s="97"/>
      <c r="C127" s="94"/>
      <c r="D127" s="94"/>
      <c r="E127" s="94"/>
      <c r="F127" s="94"/>
      <c r="G127" s="94"/>
      <c r="H127" s="93"/>
      <c r="I127" s="230"/>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row>
    <row r="128" spans="1:41" x14ac:dyDescent="0.3">
      <c r="A128" s="92"/>
      <c r="B128" s="97"/>
      <c r="C128" s="94"/>
      <c r="D128" s="94"/>
      <c r="E128" s="94"/>
      <c r="F128" s="94"/>
      <c r="G128" s="94"/>
      <c r="H128" s="93"/>
      <c r="I128" s="230"/>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row>
    <row r="129" spans="1:41" x14ac:dyDescent="0.3">
      <c r="A129" s="92"/>
      <c r="B129" s="97"/>
      <c r="C129" s="94"/>
      <c r="D129" s="94"/>
      <c r="E129" s="94"/>
      <c r="F129" s="94"/>
      <c r="G129" s="94"/>
      <c r="H129" s="93"/>
      <c r="I129" s="230"/>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row>
    <row r="130" spans="1:41" x14ac:dyDescent="0.3">
      <c r="A130" s="92"/>
      <c r="B130" s="97"/>
      <c r="C130" s="94"/>
      <c r="D130" s="94"/>
      <c r="E130" s="94"/>
      <c r="F130" s="94"/>
      <c r="G130" s="94"/>
      <c r="H130" s="93"/>
      <c r="I130" s="230"/>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row>
    <row r="131" spans="1:41" x14ac:dyDescent="0.3">
      <c r="A131" s="92"/>
      <c r="B131" s="97"/>
      <c r="C131" s="94"/>
      <c r="D131" s="94"/>
      <c r="E131" s="94"/>
      <c r="F131" s="94"/>
      <c r="G131" s="94"/>
      <c r="H131" s="93"/>
      <c r="I131" s="230"/>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row>
    <row r="132" spans="1:41" x14ac:dyDescent="0.3">
      <c r="A132" s="92"/>
      <c r="B132" s="97"/>
      <c r="C132" s="94"/>
      <c r="D132" s="94"/>
      <c r="E132" s="94"/>
      <c r="F132" s="94"/>
      <c r="G132" s="94"/>
      <c r="H132" s="93"/>
      <c r="I132" s="230"/>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row>
    <row r="133" spans="1:41" x14ac:dyDescent="0.3">
      <c r="A133" s="92"/>
      <c r="B133" s="97"/>
      <c r="C133" s="94"/>
      <c r="D133" s="94"/>
      <c r="E133" s="94"/>
      <c r="F133" s="94"/>
      <c r="G133" s="94"/>
      <c r="H133" s="93"/>
      <c r="I133" s="230"/>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row>
    <row r="134" spans="1:41" x14ac:dyDescent="0.3">
      <c r="A134" s="92"/>
      <c r="B134" s="97"/>
      <c r="C134" s="94"/>
      <c r="D134" s="94"/>
      <c r="E134" s="94"/>
      <c r="F134" s="94"/>
      <c r="G134" s="94"/>
      <c r="H134" s="93"/>
      <c r="I134" s="230"/>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row>
    <row r="135" spans="1:41" x14ac:dyDescent="0.3">
      <c r="A135" s="92"/>
      <c r="B135" s="97"/>
      <c r="C135" s="94"/>
      <c r="D135" s="94"/>
      <c r="E135" s="94"/>
      <c r="F135" s="94"/>
      <c r="G135" s="94"/>
      <c r="H135" s="93"/>
      <c r="I135" s="230"/>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row>
    <row r="136" spans="1:41" x14ac:dyDescent="0.3">
      <c r="A136" s="92"/>
      <c r="B136" s="97"/>
      <c r="C136" s="94"/>
      <c r="D136" s="94"/>
      <c r="E136" s="94"/>
      <c r="F136" s="94"/>
      <c r="G136" s="94"/>
      <c r="H136" s="93"/>
      <c r="I136" s="230"/>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row>
    <row r="137" spans="1:41" x14ac:dyDescent="0.3">
      <c r="A137" s="92"/>
      <c r="B137" s="97"/>
      <c r="C137" s="94"/>
      <c r="D137" s="94"/>
      <c r="E137" s="94"/>
      <c r="F137" s="94"/>
      <c r="G137" s="94"/>
      <c r="H137" s="93"/>
      <c r="I137" s="230"/>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row>
    <row r="138" spans="1:41" x14ac:dyDescent="0.3">
      <c r="A138" s="92"/>
      <c r="B138" s="97"/>
      <c r="C138" s="94"/>
      <c r="D138" s="94"/>
      <c r="E138" s="94"/>
      <c r="F138" s="94"/>
      <c r="G138" s="94"/>
      <c r="H138" s="93"/>
      <c r="I138" s="230"/>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row>
    <row r="139" spans="1:41" x14ac:dyDescent="0.3">
      <c r="A139" s="92"/>
      <c r="B139" s="97"/>
      <c r="C139" s="94"/>
      <c r="D139" s="94"/>
      <c r="E139" s="94"/>
      <c r="F139" s="94"/>
      <c r="G139" s="94"/>
      <c r="H139" s="93"/>
      <c r="I139" s="230"/>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row>
    <row r="140" spans="1:41" x14ac:dyDescent="0.3">
      <c r="A140" s="92"/>
      <c r="B140" s="97"/>
      <c r="C140" s="94"/>
      <c r="D140" s="94"/>
      <c r="E140" s="94"/>
      <c r="F140" s="94"/>
      <c r="G140" s="94"/>
      <c r="H140" s="93"/>
      <c r="I140" s="230"/>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row>
    <row r="141" spans="1:41" x14ac:dyDescent="0.3">
      <c r="A141" s="92"/>
      <c r="B141" s="97"/>
      <c r="C141" s="94"/>
      <c r="D141" s="94"/>
      <c r="E141" s="94"/>
      <c r="F141" s="94"/>
      <c r="G141" s="94"/>
      <c r="H141" s="93"/>
      <c r="I141" s="230"/>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row>
    <row r="142" spans="1:41" x14ac:dyDescent="0.3">
      <c r="A142" s="92"/>
      <c r="B142" s="97"/>
      <c r="C142" s="94"/>
      <c r="D142" s="94"/>
      <c r="E142" s="94"/>
      <c r="F142" s="94"/>
      <c r="G142" s="94"/>
      <c r="H142" s="93"/>
      <c r="I142" s="230"/>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row>
    <row r="143" spans="1:41" x14ac:dyDescent="0.3">
      <c r="A143" s="92"/>
      <c r="B143" s="97"/>
      <c r="C143" s="94"/>
      <c r="D143" s="94"/>
      <c r="E143" s="94"/>
      <c r="F143" s="94"/>
      <c r="G143" s="94"/>
      <c r="H143" s="93"/>
      <c r="I143" s="230"/>
      <c r="J143" s="92"/>
      <c r="K143" s="92"/>
      <c r="L143" s="92"/>
      <c r="M143" s="92"/>
      <c r="N143" s="92"/>
      <c r="O143" s="92"/>
      <c r="P143" s="92"/>
      <c r="Q143" s="92"/>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row>
    <row r="144" spans="1:41" x14ac:dyDescent="0.3">
      <c r="A144" s="92"/>
      <c r="B144" s="97"/>
      <c r="C144" s="94"/>
      <c r="D144" s="94"/>
      <c r="E144" s="94"/>
      <c r="F144" s="94"/>
      <c r="G144" s="94"/>
      <c r="H144" s="93"/>
      <c r="I144" s="230"/>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92"/>
      <c r="AL144" s="92"/>
      <c r="AM144" s="92"/>
      <c r="AN144" s="92"/>
      <c r="AO144" s="92"/>
    </row>
    <row r="145" spans="1:41" x14ac:dyDescent="0.3">
      <c r="A145" s="92"/>
      <c r="B145" s="97"/>
      <c r="C145" s="94"/>
      <c r="D145" s="94"/>
      <c r="E145" s="94"/>
      <c r="F145" s="94"/>
      <c r="G145" s="94"/>
      <c r="H145" s="93"/>
      <c r="I145" s="230"/>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row>
    <row r="146" spans="1:41" x14ac:dyDescent="0.3">
      <c r="A146" s="92"/>
      <c r="B146" s="97"/>
      <c r="C146" s="94"/>
      <c r="D146" s="94"/>
      <c r="E146" s="94"/>
      <c r="F146" s="94"/>
      <c r="G146" s="94"/>
      <c r="H146" s="93"/>
      <c r="I146" s="230"/>
      <c r="J146" s="92"/>
      <c r="K146" s="92"/>
      <c r="L146" s="92"/>
      <c r="M146" s="92"/>
      <c r="N146" s="92"/>
      <c r="O146" s="92"/>
      <c r="P146" s="92"/>
      <c r="Q146" s="92"/>
      <c r="R146" s="92"/>
      <c r="S146" s="92"/>
      <c r="T146" s="92"/>
      <c r="U146" s="92"/>
      <c r="V146" s="92"/>
      <c r="W146" s="92"/>
      <c r="X146" s="92"/>
      <c r="Y146" s="92"/>
      <c r="Z146" s="92"/>
      <c r="AA146" s="92"/>
      <c r="AB146" s="92"/>
      <c r="AC146" s="92"/>
      <c r="AD146" s="92"/>
      <c r="AE146" s="92"/>
      <c r="AF146" s="92"/>
      <c r="AG146" s="92"/>
      <c r="AH146" s="92"/>
      <c r="AI146" s="92"/>
      <c r="AJ146" s="92"/>
      <c r="AK146" s="92"/>
      <c r="AL146" s="92"/>
      <c r="AM146" s="92"/>
      <c r="AN146" s="92"/>
      <c r="AO146" s="92"/>
    </row>
    <row r="147" spans="1:41" x14ac:dyDescent="0.3">
      <c r="A147" s="92"/>
      <c r="B147" s="97"/>
      <c r="C147" s="94"/>
      <c r="D147" s="94"/>
      <c r="E147" s="94"/>
      <c r="F147" s="94"/>
      <c r="G147" s="94"/>
      <c r="H147" s="93"/>
      <c r="I147" s="230"/>
      <c r="J147" s="92"/>
      <c r="K147" s="92"/>
      <c r="L147" s="92"/>
      <c r="M147" s="92"/>
      <c r="N147" s="92"/>
      <c r="O147" s="92"/>
      <c r="P147" s="92"/>
      <c r="Q147" s="92"/>
      <c r="R147" s="92"/>
      <c r="S147" s="92"/>
      <c r="T147" s="92"/>
      <c r="U147" s="92"/>
      <c r="V147" s="92"/>
      <c r="W147" s="92"/>
      <c r="X147" s="92"/>
      <c r="Y147" s="92"/>
      <c r="Z147" s="92"/>
      <c r="AA147" s="92"/>
      <c r="AB147" s="92"/>
      <c r="AC147" s="92"/>
      <c r="AD147" s="92"/>
      <c r="AE147" s="92"/>
      <c r="AF147" s="92"/>
      <c r="AG147" s="92"/>
      <c r="AH147" s="92"/>
      <c r="AI147" s="92"/>
      <c r="AJ147" s="92"/>
      <c r="AK147" s="92"/>
      <c r="AL147" s="92"/>
      <c r="AM147" s="92"/>
      <c r="AN147" s="92"/>
      <c r="AO147" s="92"/>
    </row>
    <row r="148" spans="1:41" x14ac:dyDescent="0.3">
      <c r="A148" s="92"/>
      <c r="B148" s="97"/>
      <c r="C148" s="94"/>
      <c r="D148" s="94"/>
      <c r="E148" s="94"/>
      <c r="F148" s="94"/>
      <c r="G148" s="94"/>
      <c r="H148" s="93"/>
      <c r="I148" s="230"/>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92"/>
      <c r="AI148" s="92"/>
      <c r="AJ148" s="92"/>
      <c r="AK148" s="92"/>
      <c r="AL148" s="92"/>
      <c r="AM148" s="92"/>
      <c r="AN148" s="92"/>
      <c r="AO148" s="92"/>
    </row>
    <row r="149" spans="1:41" x14ac:dyDescent="0.3">
      <c r="A149" s="92"/>
      <c r="B149" s="97"/>
      <c r="C149" s="94"/>
      <c r="D149" s="94"/>
      <c r="E149" s="94"/>
      <c r="F149" s="94"/>
      <c r="G149" s="94"/>
      <c r="H149" s="93"/>
      <c r="I149" s="230"/>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row>
    <row r="150" spans="1:41" x14ac:dyDescent="0.3">
      <c r="A150" s="92"/>
      <c r="B150" s="97"/>
      <c r="C150" s="94"/>
      <c r="D150" s="94"/>
      <c r="E150" s="94"/>
      <c r="F150" s="94"/>
      <c r="G150" s="94"/>
      <c r="H150" s="93"/>
      <c r="I150" s="230"/>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92"/>
      <c r="AH150" s="92"/>
      <c r="AI150" s="92"/>
      <c r="AJ150" s="92"/>
      <c r="AK150" s="92"/>
      <c r="AL150" s="92"/>
      <c r="AM150" s="92"/>
      <c r="AN150" s="92"/>
      <c r="AO150" s="92"/>
    </row>
    <row r="151" spans="1:41" x14ac:dyDescent="0.3">
      <c r="A151" s="92"/>
      <c r="B151" s="97"/>
      <c r="C151" s="94"/>
      <c r="D151" s="94"/>
      <c r="E151" s="94"/>
      <c r="F151" s="94"/>
      <c r="G151" s="94"/>
      <c r="H151" s="93"/>
      <c r="I151" s="230"/>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row>
    <row r="152" spans="1:41" x14ac:dyDescent="0.3">
      <c r="A152" s="92"/>
      <c r="B152" s="97"/>
      <c r="C152" s="94"/>
      <c r="D152" s="94"/>
      <c r="E152" s="94"/>
      <c r="F152" s="94"/>
      <c r="G152" s="94"/>
      <c r="H152" s="93"/>
      <c r="I152" s="230"/>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92"/>
      <c r="AH152" s="92"/>
      <c r="AI152" s="92"/>
      <c r="AJ152" s="92"/>
      <c r="AK152" s="92"/>
      <c r="AL152" s="92"/>
      <c r="AM152" s="92"/>
      <c r="AN152" s="92"/>
      <c r="AO152" s="92"/>
    </row>
    <row r="153" spans="1:41" x14ac:dyDescent="0.3">
      <c r="A153" s="92"/>
      <c r="B153" s="97"/>
      <c r="C153" s="94"/>
      <c r="D153" s="94"/>
      <c r="E153" s="94"/>
      <c r="F153" s="94"/>
      <c r="G153" s="94"/>
      <c r="H153" s="93"/>
      <c r="I153" s="230"/>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row>
    <row r="154" spans="1:41" x14ac:dyDescent="0.3">
      <c r="A154" s="92"/>
      <c r="B154" s="97"/>
      <c r="C154" s="94"/>
      <c r="D154" s="94"/>
      <c r="E154" s="94"/>
      <c r="F154" s="94"/>
      <c r="G154" s="94"/>
      <c r="H154" s="93"/>
      <c r="I154" s="230"/>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K154" s="92"/>
      <c r="AL154" s="92"/>
      <c r="AM154" s="92"/>
      <c r="AN154" s="92"/>
      <c r="AO154" s="92"/>
    </row>
    <row r="155" spans="1:41" x14ac:dyDescent="0.3">
      <c r="A155" s="92"/>
      <c r="B155" s="97"/>
      <c r="C155" s="94"/>
      <c r="D155" s="94"/>
      <c r="E155" s="94"/>
      <c r="F155" s="94"/>
      <c r="G155" s="94"/>
      <c r="H155" s="93"/>
      <c r="I155" s="230"/>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row>
    <row r="156" spans="1:41" x14ac:dyDescent="0.3">
      <c r="A156" s="92"/>
      <c r="B156" s="97"/>
      <c r="C156" s="94"/>
      <c r="D156" s="94"/>
      <c r="E156" s="94"/>
      <c r="F156" s="94"/>
      <c r="G156" s="94"/>
      <c r="H156" s="93"/>
      <c r="I156" s="230"/>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row>
    <row r="157" spans="1:41" x14ac:dyDescent="0.3">
      <c r="A157" s="92"/>
      <c r="B157" s="97"/>
      <c r="C157" s="94"/>
      <c r="D157" s="94"/>
      <c r="E157" s="94"/>
      <c r="F157" s="94"/>
      <c r="G157" s="94"/>
      <c r="H157" s="93"/>
      <c r="I157" s="230"/>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92"/>
      <c r="AI157" s="92"/>
      <c r="AJ157" s="92"/>
      <c r="AK157" s="92"/>
      <c r="AL157" s="92"/>
      <c r="AM157" s="92"/>
      <c r="AN157" s="92"/>
      <c r="AO157" s="92"/>
    </row>
    <row r="158" spans="1:41" x14ac:dyDescent="0.3">
      <c r="A158" s="92"/>
      <c r="B158" s="97"/>
      <c r="C158" s="94"/>
      <c r="D158" s="94"/>
      <c r="E158" s="94"/>
      <c r="F158" s="94"/>
      <c r="G158" s="94"/>
      <c r="H158" s="93"/>
      <c r="I158" s="230"/>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92"/>
      <c r="AI158" s="92"/>
      <c r="AJ158" s="92"/>
      <c r="AK158" s="92"/>
      <c r="AL158" s="92"/>
      <c r="AM158" s="92"/>
      <c r="AN158" s="92"/>
      <c r="AO158" s="92"/>
    </row>
    <row r="159" spans="1:41" x14ac:dyDescent="0.3">
      <c r="A159" s="92"/>
      <c r="B159" s="94"/>
      <c r="C159" s="94"/>
      <c r="D159" s="94"/>
      <c r="E159" s="94"/>
      <c r="F159" s="94"/>
      <c r="G159" s="94"/>
      <c r="H159" s="93"/>
      <c r="I159" s="230"/>
      <c r="J159" s="92"/>
      <c r="K159" s="92"/>
      <c r="L159" s="92"/>
      <c r="M159" s="92"/>
      <c r="N159" s="92"/>
      <c r="O159" s="92"/>
      <c r="P159" s="92"/>
      <c r="Q159" s="92"/>
      <c r="R159" s="92"/>
      <c r="S159" s="92"/>
      <c r="T159" s="92"/>
      <c r="U159" s="92"/>
      <c r="V159" s="92"/>
      <c r="W159" s="92"/>
      <c r="X159" s="92"/>
      <c r="Y159" s="92"/>
      <c r="Z159" s="92"/>
      <c r="AA159" s="92"/>
      <c r="AB159" s="92"/>
      <c r="AC159" s="92"/>
      <c r="AD159" s="92"/>
      <c r="AE159" s="92"/>
      <c r="AF159" s="92"/>
      <c r="AG159" s="92"/>
      <c r="AH159" s="92"/>
      <c r="AI159" s="92"/>
      <c r="AJ159" s="92"/>
      <c r="AK159" s="92"/>
      <c r="AL159" s="92"/>
      <c r="AM159" s="92"/>
      <c r="AN159" s="92"/>
      <c r="AO159" s="92"/>
    </row>
    <row r="160" spans="1:41" x14ac:dyDescent="0.3">
      <c r="A160" s="92"/>
      <c r="B160" s="94"/>
      <c r="C160" s="94"/>
      <c r="D160" s="94"/>
      <c r="E160" s="94"/>
      <c r="F160" s="94"/>
      <c r="G160" s="94"/>
      <c r="H160" s="93"/>
      <c r="I160" s="230"/>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row>
    <row r="161" spans="1:41" x14ac:dyDescent="0.3">
      <c r="A161" s="92"/>
      <c r="B161" s="94"/>
      <c r="C161" s="94"/>
      <c r="D161" s="94"/>
      <c r="E161" s="94"/>
      <c r="F161" s="94"/>
      <c r="G161" s="94"/>
      <c r="H161" s="93"/>
      <c r="I161" s="230"/>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row>
    <row r="162" spans="1:41" x14ac:dyDescent="0.3">
      <c r="A162" s="92"/>
      <c r="B162" s="94"/>
      <c r="C162" s="94"/>
      <c r="D162" s="94"/>
      <c r="E162" s="94"/>
      <c r="F162" s="94"/>
      <c r="G162" s="94"/>
      <c r="H162" s="93"/>
      <c r="I162" s="230"/>
      <c r="J162" s="92"/>
      <c r="K162" s="92"/>
      <c r="L162" s="92"/>
      <c r="M162" s="92"/>
      <c r="N162" s="92"/>
      <c r="O162" s="92"/>
      <c r="P162" s="92"/>
      <c r="Q162" s="92"/>
      <c r="R162" s="92"/>
      <c r="S162" s="92"/>
      <c r="T162" s="92"/>
      <c r="U162" s="92"/>
      <c r="V162" s="92"/>
      <c r="W162" s="92"/>
      <c r="X162" s="92"/>
      <c r="Y162" s="92"/>
      <c r="Z162" s="92"/>
      <c r="AA162" s="92"/>
      <c r="AB162" s="92"/>
      <c r="AC162" s="92"/>
      <c r="AD162" s="92"/>
      <c r="AE162" s="92"/>
      <c r="AF162" s="92"/>
      <c r="AG162" s="92"/>
      <c r="AH162" s="92"/>
      <c r="AI162" s="92"/>
      <c r="AJ162" s="92"/>
      <c r="AK162" s="92"/>
      <c r="AL162" s="92"/>
      <c r="AM162" s="92"/>
      <c r="AN162" s="92"/>
      <c r="AO162" s="92"/>
    </row>
    <row r="163" spans="1:41" x14ac:dyDescent="0.3">
      <c r="A163" s="92"/>
      <c r="B163" s="94"/>
      <c r="C163" s="94"/>
      <c r="D163" s="94"/>
      <c r="E163" s="94"/>
      <c r="F163" s="94"/>
      <c r="G163" s="94"/>
      <c r="H163" s="93"/>
      <c r="I163" s="230"/>
      <c r="J163" s="92"/>
      <c r="K163" s="92"/>
      <c r="L163" s="92"/>
      <c r="M163" s="92"/>
      <c r="N163" s="92"/>
      <c r="O163" s="92"/>
      <c r="P163" s="92"/>
      <c r="Q163" s="92"/>
      <c r="R163" s="92"/>
      <c r="S163" s="92"/>
      <c r="T163" s="92"/>
      <c r="U163" s="92"/>
      <c r="V163" s="92"/>
      <c r="W163" s="92"/>
      <c r="X163" s="92"/>
      <c r="Y163" s="92"/>
      <c r="Z163" s="92"/>
      <c r="AA163" s="92"/>
      <c r="AB163" s="92"/>
      <c r="AC163" s="92"/>
      <c r="AD163" s="92"/>
      <c r="AE163" s="92"/>
      <c r="AF163" s="92"/>
      <c r="AG163" s="92"/>
      <c r="AH163" s="92"/>
      <c r="AI163" s="92"/>
      <c r="AJ163" s="92"/>
      <c r="AK163" s="92"/>
      <c r="AL163" s="92"/>
      <c r="AM163" s="92"/>
      <c r="AN163" s="92"/>
      <c r="AO163" s="92"/>
    </row>
    <row r="164" spans="1:41" x14ac:dyDescent="0.3">
      <c r="A164" s="92"/>
      <c r="B164" s="94"/>
      <c r="C164" s="94"/>
      <c r="D164" s="94"/>
      <c r="E164" s="94"/>
      <c r="F164" s="94"/>
      <c r="G164" s="94"/>
      <c r="H164" s="93"/>
      <c r="I164" s="230"/>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92"/>
      <c r="AH164" s="92"/>
      <c r="AI164" s="92"/>
      <c r="AJ164" s="92"/>
      <c r="AK164" s="92"/>
      <c r="AL164" s="92"/>
      <c r="AM164" s="92"/>
      <c r="AN164" s="92"/>
      <c r="AO164" s="92"/>
    </row>
    <row r="165" spans="1:41" x14ac:dyDescent="0.3">
      <c r="A165" s="92"/>
      <c r="B165" s="94"/>
      <c r="C165" s="94"/>
      <c r="D165" s="94"/>
      <c r="E165" s="94"/>
      <c r="F165" s="94"/>
      <c r="G165" s="94"/>
      <c r="H165" s="93"/>
      <c r="I165" s="230"/>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c r="AI165" s="92"/>
      <c r="AJ165" s="92"/>
      <c r="AK165" s="92"/>
      <c r="AL165" s="92"/>
      <c r="AM165" s="92"/>
      <c r="AN165" s="92"/>
      <c r="AO165" s="92"/>
    </row>
    <row r="166" spans="1:41" x14ac:dyDescent="0.3">
      <c r="A166" s="92"/>
      <c r="B166" s="94"/>
      <c r="C166" s="94"/>
      <c r="D166" s="94"/>
      <c r="E166" s="94"/>
      <c r="F166" s="94"/>
      <c r="G166" s="94"/>
      <c r="H166" s="93"/>
      <c r="I166" s="230"/>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92"/>
      <c r="AH166" s="92"/>
      <c r="AI166" s="92"/>
      <c r="AJ166" s="92"/>
      <c r="AK166" s="92"/>
      <c r="AL166" s="92"/>
      <c r="AM166" s="92"/>
      <c r="AN166" s="92"/>
      <c r="AO166" s="92"/>
    </row>
    <row r="167" spans="1:41" x14ac:dyDescent="0.3">
      <c r="A167" s="92"/>
      <c r="B167" s="94"/>
      <c r="C167" s="94"/>
      <c r="D167" s="94"/>
      <c r="E167" s="94"/>
      <c r="F167" s="94"/>
      <c r="G167" s="94"/>
      <c r="H167" s="93"/>
      <c r="I167" s="230"/>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c r="AI167" s="92"/>
      <c r="AJ167" s="92"/>
      <c r="AK167" s="92"/>
      <c r="AL167" s="92"/>
      <c r="AM167" s="92"/>
      <c r="AN167" s="92"/>
      <c r="AO167" s="92"/>
    </row>
    <row r="168" spans="1:41" x14ac:dyDescent="0.3">
      <c r="A168" s="92"/>
      <c r="B168" s="94"/>
      <c r="C168" s="94"/>
      <c r="D168" s="94"/>
      <c r="E168" s="94"/>
      <c r="F168" s="94"/>
      <c r="G168" s="94"/>
      <c r="H168" s="93"/>
      <c r="I168" s="230"/>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92"/>
      <c r="AH168" s="92"/>
      <c r="AI168" s="92"/>
      <c r="AJ168" s="92"/>
      <c r="AK168" s="92"/>
      <c r="AL168" s="92"/>
      <c r="AM168" s="92"/>
      <c r="AN168" s="92"/>
      <c r="AO168" s="92"/>
    </row>
    <row r="169" spans="1:41" x14ac:dyDescent="0.3">
      <c r="A169" s="92"/>
      <c r="B169" s="94"/>
      <c r="C169" s="94"/>
      <c r="D169" s="94"/>
      <c r="E169" s="94"/>
      <c r="F169" s="94"/>
      <c r="G169" s="94"/>
      <c r="H169" s="93"/>
      <c r="I169" s="230"/>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row>
    <row r="170" spans="1:41" x14ac:dyDescent="0.3">
      <c r="A170" s="92"/>
      <c r="B170" s="94"/>
      <c r="C170" s="94"/>
      <c r="D170" s="94"/>
      <c r="E170" s="94"/>
      <c r="F170" s="94"/>
      <c r="G170" s="94"/>
      <c r="H170" s="93"/>
      <c r="I170" s="230"/>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row>
    <row r="171" spans="1:41" x14ac:dyDescent="0.3">
      <c r="A171" s="92"/>
      <c r="B171" s="94"/>
      <c r="C171" s="94"/>
      <c r="D171" s="94"/>
      <c r="E171" s="94"/>
      <c r="F171" s="94"/>
      <c r="G171" s="94"/>
      <c r="H171" s="93"/>
      <c r="I171" s="230"/>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row>
  </sheetData>
  <mergeCells count="82">
    <mergeCell ref="D12:G12"/>
    <mergeCell ref="H12:J13"/>
    <mergeCell ref="D13:G13"/>
    <mergeCell ref="D14:G14"/>
    <mergeCell ref="D15:G15"/>
    <mergeCell ref="B100:F100"/>
    <mergeCell ref="B97:G97"/>
    <mergeCell ref="B98:G98"/>
    <mergeCell ref="B99:G99"/>
    <mergeCell ref="C94:C95"/>
    <mergeCell ref="D94:D95"/>
    <mergeCell ref="F92:G93"/>
    <mergeCell ref="D16:G16"/>
    <mergeCell ref="B18:B19"/>
    <mergeCell ref="C18:C19"/>
    <mergeCell ref="D18:D19"/>
    <mergeCell ref="B64:C64"/>
    <mergeCell ref="B66:C66"/>
    <mergeCell ref="B67:C67"/>
    <mergeCell ref="B68:C68"/>
    <mergeCell ref="B65:C65"/>
    <mergeCell ref="B62:C62"/>
    <mergeCell ref="B63:C63"/>
    <mergeCell ref="B60:E60"/>
    <mergeCell ref="B69:F69"/>
    <mergeCell ref="B70:F70"/>
    <mergeCell ref="E21:F21"/>
    <mergeCell ref="B2:G2"/>
    <mergeCell ref="B1:G1"/>
    <mergeCell ref="B57:E57"/>
    <mergeCell ref="B58:E58"/>
    <mergeCell ref="B3:G3"/>
    <mergeCell ref="D4:G4"/>
    <mergeCell ref="D5:G5"/>
    <mergeCell ref="D7:G7"/>
    <mergeCell ref="D8:G8"/>
    <mergeCell ref="D9:G9"/>
    <mergeCell ref="D10:G10"/>
    <mergeCell ref="B56:F56"/>
    <mergeCell ref="E20:F20"/>
    <mergeCell ref="B12:C12"/>
    <mergeCell ref="D6:G6"/>
    <mergeCell ref="E18:F19"/>
    <mergeCell ref="B17:F17"/>
    <mergeCell ref="E22:F22"/>
    <mergeCell ref="E23:F23"/>
    <mergeCell ref="E24:F24"/>
    <mergeCell ref="E25:F25"/>
    <mergeCell ref="E26:F26"/>
    <mergeCell ref="E27:F27"/>
    <mergeCell ref="E28:F28"/>
    <mergeCell ref="E29:F29"/>
    <mergeCell ref="E45:F45"/>
    <mergeCell ref="A3:A5"/>
    <mergeCell ref="A7:A17"/>
    <mergeCell ref="B6:C6"/>
    <mergeCell ref="E47:F47"/>
    <mergeCell ref="E48:F48"/>
    <mergeCell ref="E36:F36"/>
    <mergeCell ref="E43:F43"/>
    <mergeCell ref="E44:F44"/>
    <mergeCell ref="E30:F30"/>
    <mergeCell ref="E46:F46"/>
    <mergeCell ref="E31:F31"/>
    <mergeCell ref="E32:F32"/>
    <mergeCell ref="E33:F33"/>
    <mergeCell ref="E34:F34"/>
    <mergeCell ref="E35:F35"/>
    <mergeCell ref="E37:F37"/>
    <mergeCell ref="J36:K36"/>
    <mergeCell ref="E52:F52"/>
    <mergeCell ref="E53:F53"/>
    <mergeCell ref="E54:F54"/>
    <mergeCell ref="E55:F55"/>
    <mergeCell ref="E49:F49"/>
    <mergeCell ref="E50:F50"/>
    <mergeCell ref="E51:F51"/>
    <mergeCell ref="E38:F38"/>
    <mergeCell ref="E39:F39"/>
    <mergeCell ref="E40:F40"/>
    <mergeCell ref="E41:F41"/>
    <mergeCell ref="E42:F42"/>
  </mergeCells>
  <conditionalFormatting sqref="B20:D55">
    <cfRule type="expression" dxfId="14" priority="18">
      <formula>$E20="Added person"</formula>
    </cfRule>
    <cfRule type="expression" dxfId="13" priority="19">
      <formula>$E20="Removed Person"</formula>
    </cfRule>
  </conditionalFormatting>
  <conditionalFormatting sqref="C20:C55">
    <cfRule type="expression" dxfId="12" priority="20">
      <formula>$E20="Updated Position (no rate change)"</formula>
    </cfRule>
  </conditionalFormatting>
  <conditionalFormatting sqref="C20:D55">
    <cfRule type="expression" dxfId="11" priority="21">
      <formula>$E20="Updated Position (decreased rate change)"</formula>
    </cfRule>
  </conditionalFormatting>
  <conditionalFormatting sqref="E94:E95">
    <cfRule type="cellIs" dxfId="10" priority="1" operator="lessThan">
      <formula>$H94</formula>
    </cfRule>
  </conditionalFormatting>
  <conditionalFormatting sqref="E96">
    <cfRule type="containsText" dxfId="9" priority="2" operator="containsText" text="ERROR">
      <formula>NOT(ISERROR(SEARCH("ERROR",E96)))</formula>
    </cfRule>
  </conditionalFormatting>
  <conditionalFormatting sqref="H4:H5">
    <cfRule type="containsText" dxfId="8" priority="7" operator="containsText" text="Fill in">
      <formula>NOT(ISERROR(SEARCH("Fill in",H4)))</formula>
    </cfRule>
  </conditionalFormatting>
  <dataValidations count="5">
    <dataValidation allowBlank="1" showInputMessage="1" showErrorMessage="1" promptTitle="See Note 1 below." prompt="Example to right." sqref="C18:C19" xr:uid="{00000000-0002-0000-0200-000000000000}"/>
    <dataValidation allowBlank="1" showInputMessage="1" showErrorMessage="1" prompt="NOT AN INPUT!" sqref="E96 J36:K37" xr:uid="{00000000-0002-0000-0200-000001000000}"/>
    <dataValidation allowBlank="1" showInputMessage="1" showErrorMessage="1" prompt="MM/DD/YYYY" sqref="D63:E67" xr:uid="{00000000-0002-0000-0200-000002000000}"/>
    <dataValidation allowBlank="1" showInputMessage="1" showErrorMessage="1" promptTitle="Registered Agent Info" prompt="Check Vendor Services Application_x000a_to ensure info matches Sec. of State_x000a_information." sqref="H12" xr:uid="{4F05DE08-ADB9-42DF-B66C-B395D79CFFBF}"/>
    <dataValidation type="list" allowBlank="1" showInputMessage="1" showErrorMessage="1" promptTitle="Business Entity Type" prompt="Choose from drop down" sqref="D10:G10" xr:uid="{00000000-0002-0000-0200-000004000000}">
      <formula1>BusinessEntity</formula1>
    </dataValidation>
  </dataValidations>
  <printOptions horizontalCentered="1"/>
  <pageMargins left="0.45" right="0.45" top="0.5" bottom="0.6" header="0.3" footer="0.3"/>
  <pageSetup scale="83" fitToHeight="4" orientation="portrait" r:id="rId1"/>
  <headerFooter>
    <oddFooter>&amp;C&amp;"Arial,Italic"&amp;8&amp;P of &amp;N&amp;R&amp;"Arial,Italic"&amp;8&amp;F</oddFooter>
  </headerFooter>
  <rowBreaks count="2" manualBreakCount="2">
    <brk id="68" min="1" max="6" man="1"/>
    <brk id="99"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Choose from Drop Down" xr:uid="{00000000-0002-0000-0200-000005000000}">
          <x14:formula1>
            <xm:f>'Reference - Drop Down Choices'!$C$5:$C$11</xm:f>
          </x14:formula1>
          <xm:sqref>E20:E55</xm:sqref>
        </x14:dataValidation>
        <x14:dataValidation type="list" allowBlank="1" showInputMessage="1" prompt="CMS status" xr:uid="{00000000-0002-0000-0200-000006000000}">
          <x14:formula1>
            <xm:f>'Reference - Drop Down Choices'!$F$5:$F$12</xm:f>
          </x14:formula1>
          <xm:sqref>F72:F91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EF8A4-E7D0-469A-9310-9EEB397CEFDE}">
  <sheetPr filterMode="1">
    <tabColor theme="0" tint="-0.14999847407452621"/>
  </sheetPr>
  <dimension ref="B1:G35"/>
  <sheetViews>
    <sheetView workbookViewId="0">
      <selection activeCell="C36" sqref="B1:G41"/>
    </sheetView>
  </sheetViews>
  <sheetFormatPr defaultColWidth="9.21875" defaultRowHeight="13.2" x14ac:dyDescent="0.25"/>
  <cols>
    <col min="2" max="2" width="42" style="1" customWidth="1"/>
    <col min="3" max="3" width="16.44140625" customWidth="1"/>
    <col min="4" max="4" width="34.77734375" customWidth="1"/>
    <col min="5" max="5" width="24.21875" customWidth="1"/>
    <col min="6" max="6" width="1.77734375" customWidth="1"/>
    <col min="7" max="7" width="50.77734375" customWidth="1"/>
  </cols>
  <sheetData>
    <row r="1" spans="2:7" x14ac:dyDescent="0.25">
      <c r="B1" s="298"/>
      <c r="C1" s="1"/>
    </row>
    <row r="2" spans="2:7" x14ac:dyDescent="0.25">
      <c r="C2" s="1"/>
    </row>
    <row r="3" spans="2:7" ht="100.5" customHeight="1" x14ac:dyDescent="0.4">
      <c r="B3" s="420" t="s">
        <v>215</v>
      </c>
      <c r="C3" s="420"/>
      <c r="D3" s="305" t="s">
        <v>216</v>
      </c>
      <c r="E3" s="420" t="s">
        <v>217</v>
      </c>
      <c r="F3" s="420"/>
      <c r="G3" s="420"/>
    </row>
    <row r="5" spans="2:7" ht="39.6" x14ac:dyDescent="0.25">
      <c r="B5" s="291" t="s">
        <v>218</v>
      </c>
      <c r="C5" s="291" t="s">
        <v>219</v>
      </c>
      <c r="E5" s="302" t="s">
        <v>170</v>
      </c>
      <c r="F5" s="302"/>
      <c r="G5" s="303" t="s">
        <v>220</v>
      </c>
    </row>
    <row r="6" spans="2:7" hidden="1" x14ac:dyDescent="0.25">
      <c r="B6" s="296" t="str">
        <f>IF(ISBLANK('Construction Manager'!C20),"",'Construction Manager'!C20)</f>
        <v/>
      </c>
      <c r="C6" s="300" t="str">
        <f>IF(ISBLANK('Construction Manager'!D20),"",'Construction Manager'!D20)</f>
        <v/>
      </c>
      <c r="E6" s="301" t="str">
        <f>IF(ISBLANK('Construction Manager'!B20),"",'Construction Manager'!B20)</f>
        <v/>
      </c>
      <c r="G6" s="301" t="str">
        <f>IF(ISBLANK('Construction Manager'!C20),"",'Construction Manager'!C20)</f>
        <v/>
      </c>
    </row>
    <row r="7" spans="2:7" hidden="1" x14ac:dyDescent="0.25">
      <c r="B7" s="296" t="str">
        <f>IF(ISBLANK('Construction Manager'!C21),"",'Construction Manager'!C21)</f>
        <v/>
      </c>
      <c r="C7" s="300" t="str">
        <f>IF(ISBLANK('Construction Manager'!D21),"",'Construction Manager'!D21)</f>
        <v/>
      </c>
      <c r="E7" s="301" t="str">
        <f>IF(ISBLANK('Construction Manager'!B21),"",'Construction Manager'!B21)</f>
        <v/>
      </c>
      <c r="G7" s="301" t="str">
        <f>IF(ISBLANK('Construction Manager'!C21),"",'Construction Manager'!C21)</f>
        <v/>
      </c>
    </row>
    <row r="8" spans="2:7" hidden="1" x14ac:dyDescent="0.25">
      <c r="B8" s="296" t="str">
        <f>IF(ISBLANK('Construction Manager'!C22),"",'Construction Manager'!C22)</f>
        <v/>
      </c>
      <c r="C8" s="300" t="str">
        <f>IF(ISBLANK('Construction Manager'!D22),"",'Construction Manager'!D22)</f>
        <v/>
      </c>
      <c r="E8" s="301" t="str">
        <f>IF(ISBLANK('Construction Manager'!B22),"",'Construction Manager'!B22)</f>
        <v/>
      </c>
      <c r="G8" s="301" t="str">
        <f>IF(ISBLANK('Construction Manager'!C22),"",'Construction Manager'!C22)</f>
        <v/>
      </c>
    </row>
    <row r="9" spans="2:7" hidden="1" x14ac:dyDescent="0.25">
      <c r="B9" s="296" t="str">
        <f>IF(ISBLANK('Construction Manager'!C23),"",'Construction Manager'!C23)</f>
        <v/>
      </c>
      <c r="C9" s="300" t="str">
        <f>IF(ISBLANK('Construction Manager'!D23),"",'Construction Manager'!D23)</f>
        <v/>
      </c>
      <c r="E9" s="301" t="str">
        <f>IF(ISBLANK('Construction Manager'!B23),"",'Construction Manager'!B23)</f>
        <v/>
      </c>
      <c r="G9" s="301" t="str">
        <f>IF(ISBLANK('Construction Manager'!C23),"",'Construction Manager'!C23)</f>
        <v/>
      </c>
    </row>
    <row r="10" spans="2:7" hidden="1" x14ac:dyDescent="0.25">
      <c r="B10" s="296" t="str">
        <f>IF(ISBLANK('Construction Manager'!C24),"",'Construction Manager'!C24)</f>
        <v/>
      </c>
      <c r="C10" s="300" t="str">
        <f>IF(ISBLANK('Construction Manager'!D24),"",'Construction Manager'!D24)</f>
        <v/>
      </c>
      <c r="E10" s="301" t="str">
        <f>IF(ISBLANK('Construction Manager'!B24),"",'Construction Manager'!B24)</f>
        <v/>
      </c>
      <c r="G10" s="301" t="str">
        <f>IF(ISBLANK('Construction Manager'!C24),"",'Construction Manager'!C24)</f>
        <v/>
      </c>
    </row>
    <row r="11" spans="2:7" hidden="1" x14ac:dyDescent="0.25">
      <c r="B11" s="296" t="str">
        <f>IF(ISBLANK('Construction Manager'!C25),"",'Construction Manager'!C25)</f>
        <v/>
      </c>
      <c r="C11" s="300" t="str">
        <f>IF(ISBLANK('Construction Manager'!D25),"",'Construction Manager'!D25)</f>
        <v/>
      </c>
      <c r="E11" s="301" t="str">
        <f>IF(ISBLANK('Construction Manager'!B25),"",'Construction Manager'!B25)</f>
        <v/>
      </c>
      <c r="G11" s="301" t="str">
        <f>IF(ISBLANK('Construction Manager'!C25),"",'Construction Manager'!C25)</f>
        <v/>
      </c>
    </row>
    <row r="12" spans="2:7" hidden="1" x14ac:dyDescent="0.25">
      <c r="B12" s="296" t="str">
        <f>IF(ISBLANK('Construction Manager'!C26),"",'Construction Manager'!C26)</f>
        <v/>
      </c>
      <c r="C12" s="300" t="str">
        <f>IF(ISBLANK('Construction Manager'!D26),"",'Construction Manager'!D26)</f>
        <v/>
      </c>
      <c r="E12" s="301" t="str">
        <f>IF(ISBLANK('Construction Manager'!B26),"",'Construction Manager'!B26)</f>
        <v/>
      </c>
      <c r="G12" s="301" t="str">
        <f>IF(ISBLANK('Construction Manager'!C26),"",'Construction Manager'!C26)</f>
        <v/>
      </c>
    </row>
    <row r="13" spans="2:7" hidden="1" x14ac:dyDescent="0.25">
      <c r="B13" s="296" t="str">
        <f>IF(ISBLANK('Construction Manager'!C27),"",'Construction Manager'!C27)</f>
        <v/>
      </c>
      <c r="C13" s="300" t="str">
        <f>IF(ISBLANK('Construction Manager'!D27),"",'Construction Manager'!D27)</f>
        <v/>
      </c>
      <c r="E13" s="301" t="str">
        <f>IF(ISBLANK('Construction Manager'!B27),"",'Construction Manager'!B27)</f>
        <v/>
      </c>
      <c r="G13" s="301" t="str">
        <f>IF(ISBLANK('Construction Manager'!C27),"",'Construction Manager'!C27)</f>
        <v/>
      </c>
    </row>
    <row r="14" spans="2:7" hidden="1" x14ac:dyDescent="0.25">
      <c r="B14" s="296" t="str">
        <f>IF(ISBLANK('Construction Manager'!C28),"",'Construction Manager'!C28)</f>
        <v/>
      </c>
      <c r="C14" s="300" t="str">
        <f>IF(ISBLANK('Construction Manager'!D28),"",'Construction Manager'!D28)</f>
        <v/>
      </c>
      <c r="E14" s="301" t="str">
        <f>IF(ISBLANK('Construction Manager'!B28),"",'Construction Manager'!B28)</f>
        <v/>
      </c>
      <c r="G14" s="301" t="str">
        <f>IF(ISBLANK('Construction Manager'!C28),"",'Construction Manager'!C28)</f>
        <v/>
      </c>
    </row>
    <row r="15" spans="2:7" hidden="1" x14ac:dyDescent="0.25">
      <c r="B15" s="296" t="str">
        <f>IF(ISBLANK('Construction Manager'!C29),"",'Construction Manager'!C29)</f>
        <v/>
      </c>
      <c r="C15" s="300" t="str">
        <f>IF(ISBLANK('Construction Manager'!D29),"",'Construction Manager'!D29)</f>
        <v/>
      </c>
      <c r="E15" s="301" t="str">
        <f>IF(ISBLANK('Construction Manager'!B29),"",'Construction Manager'!B29)</f>
        <v/>
      </c>
      <c r="G15" s="301" t="str">
        <f>IF(ISBLANK('Construction Manager'!C29),"",'Construction Manager'!C29)</f>
        <v/>
      </c>
    </row>
    <row r="16" spans="2:7" hidden="1" x14ac:dyDescent="0.25">
      <c r="B16" s="296" t="str">
        <f>IF(ISBLANK('Construction Manager'!C30),"",'Construction Manager'!C30)</f>
        <v/>
      </c>
      <c r="C16" s="300" t="str">
        <f>IF(ISBLANK('Construction Manager'!D30),"",'Construction Manager'!D30)</f>
        <v/>
      </c>
      <c r="E16" s="301" t="str">
        <f>IF(ISBLANK('Construction Manager'!B30),"",'Construction Manager'!B30)</f>
        <v/>
      </c>
      <c r="G16" s="301" t="str">
        <f>IF(ISBLANK('Construction Manager'!C30),"",'Construction Manager'!C30)</f>
        <v/>
      </c>
    </row>
    <row r="17" spans="2:7" hidden="1" x14ac:dyDescent="0.25">
      <c r="B17" s="296" t="str">
        <f>IF(ISBLANK('Construction Manager'!C31),"",'Construction Manager'!C31)</f>
        <v/>
      </c>
      <c r="C17" s="300" t="str">
        <f>IF(ISBLANK('Construction Manager'!D31),"",'Construction Manager'!D31)</f>
        <v/>
      </c>
      <c r="E17" s="301" t="str">
        <f>IF(ISBLANK('Construction Manager'!B31),"",'Construction Manager'!B31)</f>
        <v/>
      </c>
      <c r="G17" s="301" t="str">
        <f>IF(ISBLANK('Construction Manager'!C31),"",'Construction Manager'!C31)</f>
        <v/>
      </c>
    </row>
    <row r="18" spans="2:7" hidden="1" x14ac:dyDescent="0.25">
      <c r="B18" s="296" t="str">
        <f>IF(ISBLANK('Construction Manager'!C32),"",'Construction Manager'!C32)</f>
        <v/>
      </c>
      <c r="C18" s="300" t="str">
        <f>IF(ISBLANK('Construction Manager'!D32),"",'Construction Manager'!D32)</f>
        <v/>
      </c>
      <c r="E18" s="301" t="str">
        <f>IF(ISBLANK('Construction Manager'!B32),"",'Construction Manager'!B32)</f>
        <v/>
      </c>
      <c r="G18" s="301" t="str">
        <f>IF(ISBLANK('Construction Manager'!C32),"",'Construction Manager'!C32)</f>
        <v/>
      </c>
    </row>
    <row r="19" spans="2:7" hidden="1" x14ac:dyDescent="0.25">
      <c r="B19" s="296" t="str">
        <f>IF(ISBLANK('Construction Manager'!C33),"",'Construction Manager'!C33)</f>
        <v/>
      </c>
      <c r="C19" s="300" t="str">
        <f>IF(ISBLANK('Construction Manager'!D33),"",'Construction Manager'!D33)</f>
        <v/>
      </c>
      <c r="E19" s="301" t="str">
        <f>IF(ISBLANK('Construction Manager'!B33),"",'Construction Manager'!B33)</f>
        <v/>
      </c>
      <c r="G19" s="301" t="str">
        <f>IF(ISBLANK('Construction Manager'!C33),"",'Construction Manager'!C33)</f>
        <v/>
      </c>
    </row>
    <row r="20" spans="2:7" hidden="1" x14ac:dyDescent="0.25">
      <c r="B20" s="296" t="str">
        <f>IF(ISBLANK('Construction Manager'!C34),"",'Construction Manager'!C34)</f>
        <v/>
      </c>
      <c r="C20" s="300" t="str">
        <f>IF(ISBLANK('Construction Manager'!D34),"",'Construction Manager'!D34)</f>
        <v/>
      </c>
      <c r="E20" s="301" t="str">
        <f>IF(ISBLANK('Construction Manager'!B34),"",'Construction Manager'!B34)</f>
        <v/>
      </c>
      <c r="G20" s="301" t="str">
        <f>IF(ISBLANK('Construction Manager'!C34),"",'Construction Manager'!C34)</f>
        <v/>
      </c>
    </row>
    <row r="21" spans="2:7" hidden="1" x14ac:dyDescent="0.25">
      <c r="B21" s="296" t="str">
        <f>IF(ISBLANK('Construction Manager'!C35),"",'Construction Manager'!C35)</f>
        <v/>
      </c>
      <c r="C21" s="300" t="str">
        <f>IF(ISBLANK('Construction Manager'!D35),"",'Construction Manager'!D35)</f>
        <v/>
      </c>
      <c r="E21" s="301" t="str">
        <f>IF(ISBLANK('Construction Manager'!B35),"",'Construction Manager'!B35)</f>
        <v/>
      </c>
      <c r="G21" s="301" t="str">
        <f>IF(ISBLANK('Construction Manager'!C35),"",'Construction Manager'!C35)</f>
        <v/>
      </c>
    </row>
    <row r="22" spans="2:7" hidden="1" x14ac:dyDescent="0.25">
      <c r="B22" s="296" t="str">
        <f>IF(ISBLANK('Construction Manager'!C36),"",'Construction Manager'!C36)</f>
        <v/>
      </c>
      <c r="C22" s="300" t="str">
        <f>IF(ISBLANK('Construction Manager'!D36),"",'Construction Manager'!D36)</f>
        <v/>
      </c>
      <c r="E22" s="301" t="str">
        <f>IF(ISBLANK('Construction Manager'!B36),"",'Construction Manager'!B36)</f>
        <v/>
      </c>
      <c r="G22" s="301" t="str">
        <f>IF(ISBLANK('Construction Manager'!C36),"",'Construction Manager'!C36)</f>
        <v/>
      </c>
    </row>
    <row r="23" spans="2:7" hidden="1" x14ac:dyDescent="0.25">
      <c r="B23" s="296" t="str">
        <f>IF(ISBLANK('Construction Manager'!C43),"",'Construction Manager'!C43)</f>
        <v/>
      </c>
      <c r="C23" s="300" t="str">
        <f>IF(ISBLANK('Construction Manager'!D43),"",'Construction Manager'!D43)</f>
        <v/>
      </c>
      <c r="E23" s="301" t="str">
        <f>IF(ISBLANK('Construction Manager'!B43),"",'Construction Manager'!B43)</f>
        <v/>
      </c>
      <c r="G23" s="301" t="str">
        <f>IF(ISBLANK('Construction Manager'!C43),"",'Construction Manager'!C43)</f>
        <v/>
      </c>
    </row>
    <row r="24" spans="2:7" hidden="1" x14ac:dyDescent="0.25">
      <c r="B24" s="296" t="str">
        <f>IF(ISBLANK('Construction Manager'!C44),"",'Construction Manager'!C44)</f>
        <v/>
      </c>
      <c r="C24" s="300" t="str">
        <f>IF(ISBLANK('Construction Manager'!D44),"",'Construction Manager'!D44)</f>
        <v/>
      </c>
      <c r="E24" s="301" t="str">
        <f>IF(ISBLANK('Construction Manager'!B44),"",'Construction Manager'!B44)</f>
        <v/>
      </c>
      <c r="G24" s="301" t="str">
        <f>IF(ISBLANK('Construction Manager'!C44),"",'Construction Manager'!C44)</f>
        <v/>
      </c>
    </row>
    <row r="25" spans="2:7" hidden="1" x14ac:dyDescent="0.25">
      <c r="B25" s="296" t="str">
        <f>IF(ISBLANK('Construction Manager'!C45),"",'Construction Manager'!C45)</f>
        <v/>
      </c>
      <c r="C25" s="300" t="str">
        <f>IF(ISBLANK('Construction Manager'!D45),"",'Construction Manager'!D45)</f>
        <v/>
      </c>
      <c r="E25" s="301" t="str">
        <f>IF(ISBLANK('Construction Manager'!B45),"",'Construction Manager'!B45)</f>
        <v/>
      </c>
      <c r="G25" s="301" t="str">
        <f>IF(ISBLANK('Construction Manager'!C45),"",'Construction Manager'!C45)</f>
        <v/>
      </c>
    </row>
    <row r="26" spans="2:7" hidden="1" x14ac:dyDescent="0.25">
      <c r="B26" s="296" t="str">
        <f>IF(ISBLANK('Construction Manager'!C46),"",'Construction Manager'!C46)</f>
        <v/>
      </c>
      <c r="C26" s="300" t="str">
        <f>IF(ISBLANK('Construction Manager'!D46),"",'Construction Manager'!D46)</f>
        <v/>
      </c>
      <c r="E26" s="301" t="str">
        <f>IF(ISBLANK('Construction Manager'!B46),"",'Construction Manager'!B46)</f>
        <v/>
      </c>
      <c r="G26" s="301" t="str">
        <f>IF(ISBLANK('Construction Manager'!C46),"",'Construction Manager'!C46)</f>
        <v/>
      </c>
    </row>
    <row r="27" spans="2:7" hidden="1" x14ac:dyDescent="0.25">
      <c r="B27" s="296" t="str">
        <f>IF(ISBLANK('Construction Manager'!C47),"",'Construction Manager'!C47)</f>
        <v/>
      </c>
      <c r="C27" s="300" t="str">
        <f>IF(ISBLANK('Construction Manager'!D47),"",'Construction Manager'!D47)</f>
        <v/>
      </c>
      <c r="E27" s="301" t="str">
        <f>IF(ISBLANK('Construction Manager'!B47),"",'Construction Manager'!B47)</f>
        <v/>
      </c>
      <c r="G27" s="301" t="str">
        <f>IF(ISBLANK('Construction Manager'!C47),"",'Construction Manager'!C47)</f>
        <v/>
      </c>
    </row>
    <row r="28" spans="2:7" hidden="1" x14ac:dyDescent="0.25">
      <c r="B28" s="296" t="str">
        <f>IF(ISBLANK('Construction Manager'!C48),"",'Construction Manager'!C48)</f>
        <v/>
      </c>
      <c r="C28" s="300" t="str">
        <f>IF(ISBLANK('Construction Manager'!D48),"",'Construction Manager'!D48)</f>
        <v/>
      </c>
      <c r="E28" s="301" t="str">
        <f>IF(ISBLANK('Construction Manager'!B48),"",'Construction Manager'!B48)</f>
        <v/>
      </c>
      <c r="G28" s="301" t="str">
        <f>IF(ISBLANK('Construction Manager'!C48),"",'Construction Manager'!C48)</f>
        <v/>
      </c>
    </row>
    <row r="29" spans="2:7" hidden="1" x14ac:dyDescent="0.25">
      <c r="B29" s="296" t="str">
        <f>IF(ISBLANK('Construction Manager'!C49),"",'Construction Manager'!C49)</f>
        <v/>
      </c>
      <c r="C29" s="300" t="str">
        <f>IF(ISBLANK('Construction Manager'!D49),"",'Construction Manager'!D49)</f>
        <v/>
      </c>
      <c r="E29" s="301" t="str">
        <f>IF(ISBLANK('Construction Manager'!B49),"",'Construction Manager'!B49)</f>
        <v/>
      </c>
      <c r="G29" s="301" t="str">
        <f>IF(ISBLANK('Construction Manager'!C49),"",'Construction Manager'!C49)</f>
        <v/>
      </c>
    </row>
    <row r="30" spans="2:7" hidden="1" x14ac:dyDescent="0.25">
      <c r="B30" s="296" t="str">
        <f>IF(ISBLANK('Construction Manager'!C50),"",'Construction Manager'!C50)</f>
        <v/>
      </c>
      <c r="C30" s="300" t="str">
        <f>IF(ISBLANK('Construction Manager'!D50),"",'Construction Manager'!D50)</f>
        <v/>
      </c>
      <c r="E30" s="301" t="str">
        <f>IF(ISBLANK('Construction Manager'!B50),"",'Construction Manager'!B50)</f>
        <v/>
      </c>
      <c r="G30" s="301" t="str">
        <f>IF(ISBLANK('Construction Manager'!C50),"",'Construction Manager'!C50)</f>
        <v/>
      </c>
    </row>
    <row r="31" spans="2:7" hidden="1" x14ac:dyDescent="0.25">
      <c r="B31" s="296" t="str">
        <f>IF(ISBLANK('Construction Manager'!C51),"",'Construction Manager'!C51)</f>
        <v/>
      </c>
      <c r="C31" s="300" t="str">
        <f>IF(ISBLANK('Construction Manager'!D51),"",'Construction Manager'!D51)</f>
        <v/>
      </c>
      <c r="E31" s="301" t="str">
        <f>IF(ISBLANK('Construction Manager'!B51),"",'Construction Manager'!B51)</f>
        <v/>
      </c>
      <c r="G31" s="301" t="str">
        <f>IF(ISBLANK('Construction Manager'!C51),"",'Construction Manager'!C51)</f>
        <v/>
      </c>
    </row>
    <row r="32" spans="2:7" s="289" customFormat="1" hidden="1" x14ac:dyDescent="0.25">
      <c r="B32" s="296" t="str">
        <f>IF(ISBLANK('Construction Manager'!C52),"",'Construction Manager'!C52)</f>
        <v/>
      </c>
      <c r="C32" s="300" t="str">
        <f>IF(ISBLANK('Construction Manager'!D52),"",'Construction Manager'!D52)</f>
        <v/>
      </c>
      <c r="E32" s="301" t="str">
        <f>IF(ISBLANK('Construction Manager'!B52),"",'Construction Manager'!B52)</f>
        <v/>
      </c>
      <c r="F32"/>
      <c r="G32" s="301" t="str">
        <f>IF(ISBLANK('Construction Manager'!C52),"",'Construction Manager'!C52)</f>
        <v/>
      </c>
    </row>
    <row r="33" spans="2:7" s="289" customFormat="1" hidden="1" x14ac:dyDescent="0.25">
      <c r="B33" s="296" t="str">
        <f>IF(ISBLANK('Construction Manager'!C53),"",'Construction Manager'!C53)</f>
        <v/>
      </c>
      <c r="C33" s="300" t="str">
        <f>IF(ISBLANK('Construction Manager'!D53),"",'Construction Manager'!D53)</f>
        <v/>
      </c>
      <c r="E33" s="301" t="str">
        <f>IF(ISBLANK('Construction Manager'!B53),"",'Construction Manager'!B53)</f>
        <v/>
      </c>
      <c r="F33"/>
      <c r="G33" s="301" t="str">
        <f>IF(ISBLANK('Construction Manager'!C53),"",'Construction Manager'!C53)</f>
        <v/>
      </c>
    </row>
    <row r="34" spans="2:7" s="289" customFormat="1" hidden="1" x14ac:dyDescent="0.25">
      <c r="B34" s="296" t="str">
        <f>IF(ISBLANK('Construction Manager'!C54),"",'Construction Manager'!C54)</f>
        <v/>
      </c>
      <c r="C34" s="300" t="str">
        <f>IF(ISBLANK('Construction Manager'!D54),"",'Construction Manager'!D54)</f>
        <v/>
      </c>
      <c r="E34" s="301" t="str">
        <f>IF(ISBLANK('Construction Manager'!B54),"",'Construction Manager'!B54)</f>
        <v/>
      </c>
      <c r="F34"/>
      <c r="G34" s="301" t="str">
        <f>IF(ISBLANK('Construction Manager'!C54),"",'Construction Manager'!C54)</f>
        <v/>
      </c>
    </row>
    <row r="35" spans="2:7" s="289" customFormat="1" hidden="1" x14ac:dyDescent="0.25">
      <c r="B35" s="296" t="str">
        <f>IF(ISBLANK('Construction Manager'!C55),"",'Construction Manager'!C55)</f>
        <v/>
      </c>
      <c r="C35" s="300" t="str">
        <f>IF(ISBLANK('Construction Manager'!D55),"",'Construction Manager'!D55)</f>
        <v/>
      </c>
      <c r="E35" s="301" t="str">
        <f>IF(ISBLANK('Construction Manager'!B55),"",'Construction Manager'!B55)</f>
        <v/>
      </c>
      <c r="F35"/>
      <c r="G35" s="301" t="str">
        <f>IF(ISBLANK('Construction Manager'!C55),"",'Construction Manager'!C55)</f>
        <v/>
      </c>
    </row>
  </sheetData>
  <sheetProtection sheet="1" objects="1" scenarios="1" autoFilter="0"/>
  <autoFilter ref="B4:B35" xr:uid="{462A16BD-24EF-48A8-93A6-EC2A170FE396}">
    <filterColumn colId="0">
      <customFilters>
        <customFilter operator="notEqual" val=" "/>
      </customFilters>
    </filterColumn>
  </autoFilter>
  <mergeCells count="2">
    <mergeCell ref="B3:C3"/>
    <mergeCell ref="E3:G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68806-B5FE-4211-ACC2-23E57E5137C9}">
  <sheetPr filterMode="1">
    <tabColor theme="0" tint="-0.14999847407452621"/>
  </sheetPr>
  <dimension ref="B1:F60"/>
  <sheetViews>
    <sheetView workbookViewId="0">
      <selection activeCell="C54" sqref="B1:F60"/>
    </sheetView>
  </sheetViews>
  <sheetFormatPr defaultColWidth="9.21875" defaultRowHeight="13.2" x14ac:dyDescent="0.25"/>
  <cols>
    <col min="2" max="2" width="48.21875" style="1" customWidth="1"/>
    <col min="3" max="3" width="20.77734375" customWidth="1"/>
    <col min="4" max="4" width="20.77734375" style="289" customWidth="1"/>
    <col min="6" max="6" width="42.5546875" customWidth="1"/>
  </cols>
  <sheetData>
    <row r="1" spans="2:6" x14ac:dyDescent="0.25">
      <c r="C1" s="1"/>
    </row>
    <row r="2" spans="2:6" x14ac:dyDescent="0.25">
      <c r="C2" s="1"/>
      <c r="D2" s="1"/>
    </row>
    <row r="3" spans="2:6" ht="61.5" customHeight="1" x14ac:dyDescent="0.4">
      <c r="B3" s="420" t="s">
        <v>221</v>
      </c>
      <c r="C3" s="420"/>
      <c r="D3" s="419" t="s">
        <v>173</v>
      </c>
      <c r="E3" s="419"/>
      <c r="F3" s="419"/>
    </row>
    <row r="5" spans="2:6" ht="26.4" x14ac:dyDescent="0.25">
      <c r="B5" s="291" t="s">
        <v>174</v>
      </c>
      <c r="C5" s="291" t="s">
        <v>222</v>
      </c>
      <c r="D5" s="291" t="s">
        <v>223</v>
      </c>
    </row>
    <row r="6" spans="2:6" hidden="1" x14ac:dyDescent="0.25">
      <c r="B6" s="296" t="str">
        <f>IF(ISBLANK('Construction Manager'!B63),"",'Construction Manager'!B63)</f>
        <v>Preconstruction Phase (P&amp;P, SD, DD, CD, Bidding)</v>
      </c>
      <c r="C6" s="296" t="str">
        <f>IF(ISBLANK('Construction Manager'!D63),"",'Construction Manager'!D63)</f>
        <v/>
      </c>
      <c r="D6" s="296" t="str">
        <f>IF(ISBLANK('Construction Manager'!E63),"",'Construction Manager'!E63)</f>
        <v/>
      </c>
    </row>
    <row r="7" spans="2:6" hidden="1" x14ac:dyDescent="0.25">
      <c r="B7" s="296" t="str">
        <f>IF(ISBLANK('Construction Manager'!B64),"",'Construction Manager'!B64)</f>
        <v>Construction Phase</v>
      </c>
      <c r="C7" s="296" t="str">
        <f>IF(ISBLANK('Construction Manager'!D64),"",'Construction Manager'!D64)</f>
        <v/>
      </c>
      <c r="D7" s="296" t="str">
        <f>IF(ISBLANK('Construction Manager'!E64),"",'Construction Manager'!E64)</f>
        <v/>
      </c>
    </row>
    <row r="8" spans="2:6" hidden="1" x14ac:dyDescent="0.25">
      <c r="B8" s="296" t="str">
        <f>IF(ISBLANK('Construction Manager'!B65),"",'Construction Manager'!B65)</f>
        <v>Closeout Completion</v>
      </c>
      <c r="C8" s="296" t="str">
        <f>IF(ISBLANK('Construction Manager'!D65),"",'Construction Manager'!D65)</f>
        <v/>
      </c>
      <c r="D8" s="296" t="str">
        <f>IF(ISBLANK('Construction Manager'!E65),"",'Construction Manager'!E65)</f>
        <v/>
      </c>
    </row>
    <row r="9" spans="2:6" hidden="1" x14ac:dyDescent="0.25">
      <c r="B9" s="296" t="str">
        <f>IF(ISBLANK('Construction Manager'!B66),"",'Construction Manager'!B66)</f>
        <v/>
      </c>
      <c r="C9" s="296" t="str">
        <f>IF(ISBLANK('Construction Manager'!D66),"",'Construction Manager'!D66)</f>
        <v/>
      </c>
      <c r="D9" s="296" t="str">
        <f>IF(ISBLANK('Construction Manager'!E66),"",'Construction Manager'!E66)</f>
        <v/>
      </c>
    </row>
    <row r="10" spans="2:6" hidden="1" x14ac:dyDescent="0.25">
      <c r="B10" s="296" t="str">
        <f>IF(ISBLANK('Construction Manager'!B67),"",'Construction Manager'!B67)</f>
        <v/>
      </c>
      <c r="C10" s="296" t="str">
        <f>IF(ISBLANK('Construction Manager'!D67),"",'Construction Manager'!D67)</f>
        <v/>
      </c>
      <c r="D10" s="296" t="str">
        <f>IF(ISBLANK('Construction Manager'!E67),"",'Construction Manager'!E67)</f>
        <v/>
      </c>
    </row>
    <row r="11" spans="2:6" x14ac:dyDescent="0.25">
      <c r="D11" s="290"/>
    </row>
    <row r="12" spans="2:6" x14ac:dyDescent="0.25">
      <c r="D12" s="290"/>
    </row>
    <row r="13" spans="2:6" s="289" customFormat="1" x14ac:dyDescent="0.25">
      <c r="B13" s="1"/>
      <c r="C13"/>
      <c r="D13" s="290"/>
      <c r="E13"/>
      <c r="F13"/>
    </row>
    <row r="14" spans="2:6" s="289" customFormat="1" x14ac:dyDescent="0.25">
      <c r="B14" s="1"/>
      <c r="C14"/>
      <c r="D14" s="290"/>
      <c r="E14"/>
      <c r="F14"/>
    </row>
    <row r="15" spans="2:6" s="289" customFormat="1" x14ac:dyDescent="0.25">
      <c r="B15" s="1"/>
      <c r="C15"/>
      <c r="D15" s="290"/>
      <c r="E15"/>
      <c r="F15"/>
    </row>
    <row r="16" spans="2:6" s="289" customFormat="1" x14ac:dyDescent="0.25">
      <c r="B16" s="1"/>
      <c r="C16"/>
      <c r="D16" s="290"/>
      <c r="E16"/>
      <c r="F16"/>
    </row>
    <row r="17" spans="2:6" s="289" customFormat="1" x14ac:dyDescent="0.25">
      <c r="B17" s="1"/>
      <c r="C17"/>
      <c r="D17" s="290"/>
      <c r="E17"/>
      <c r="F17"/>
    </row>
    <row r="18" spans="2:6" s="289" customFormat="1" x14ac:dyDescent="0.25">
      <c r="B18" s="1"/>
      <c r="C18"/>
      <c r="D18" s="290"/>
      <c r="E18"/>
      <c r="F18"/>
    </row>
    <row r="19" spans="2:6" s="289" customFormat="1" x14ac:dyDescent="0.25">
      <c r="B19" s="1"/>
      <c r="C19"/>
      <c r="D19" s="290"/>
      <c r="E19"/>
      <c r="F19"/>
    </row>
    <row r="20" spans="2:6" s="289" customFormat="1" x14ac:dyDescent="0.25">
      <c r="B20" s="1"/>
      <c r="C20"/>
      <c r="D20" s="290"/>
      <c r="E20"/>
      <c r="F20"/>
    </row>
    <row r="21" spans="2:6" s="289" customFormat="1" x14ac:dyDescent="0.25">
      <c r="B21" s="1"/>
      <c r="C21"/>
      <c r="D21" s="290"/>
      <c r="E21"/>
      <c r="F21"/>
    </row>
    <row r="22" spans="2:6" s="289" customFormat="1" x14ac:dyDescent="0.25">
      <c r="B22" s="1"/>
      <c r="C22"/>
      <c r="D22" s="290"/>
      <c r="E22"/>
      <c r="F22"/>
    </row>
    <row r="23" spans="2:6" s="289" customFormat="1" x14ac:dyDescent="0.25">
      <c r="B23" s="1"/>
      <c r="C23"/>
      <c r="D23" s="290"/>
      <c r="E23"/>
      <c r="F23"/>
    </row>
    <row r="24" spans="2:6" s="289" customFormat="1" x14ac:dyDescent="0.25">
      <c r="B24" s="1"/>
      <c r="C24"/>
      <c r="D24" s="290"/>
      <c r="E24"/>
      <c r="F24"/>
    </row>
    <row r="25" spans="2:6" s="289" customFormat="1" x14ac:dyDescent="0.25">
      <c r="B25" s="1"/>
      <c r="C25"/>
      <c r="D25" s="290"/>
      <c r="E25"/>
      <c r="F25"/>
    </row>
    <row r="26" spans="2:6" s="289" customFormat="1" x14ac:dyDescent="0.25">
      <c r="B26" s="1"/>
      <c r="C26"/>
      <c r="D26" s="290"/>
      <c r="E26"/>
      <c r="F26"/>
    </row>
    <row r="27" spans="2:6" s="289" customFormat="1" x14ac:dyDescent="0.25">
      <c r="B27" s="1"/>
      <c r="C27"/>
      <c r="D27" s="290"/>
      <c r="E27"/>
      <c r="F27"/>
    </row>
    <row r="28" spans="2:6" s="289" customFormat="1" x14ac:dyDescent="0.25">
      <c r="B28" s="1"/>
      <c r="C28"/>
      <c r="D28" s="290"/>
      <c r="E28"/>
      <c r="F28"/>
    </row>
    <row r="29" spans="2:6" s="289" customFormat="1" x14ac:dyDescent="0.25">
      <c r="B29" s="1"/>
      <c r="C29"/>
      <c r="D29" s="290"/>
      <c r="E29"/>
      <c r="F29"/>
    </row>
    <row r="30" spans="2:6" s="289" customFormat="1" x14ac:dyDescent="0.25">
      <c r="B30" s="1"/>
      <c r="C30"/>
      <c r="D30" s="290"/>
      <c r="E30"/>
      <c r="F30"/>
    </row>
    <row r="31" spans="2:6" s="289" customFormat="1" x14ac:dyDescent="0.25">
      <c r="B31" s="1"/>
      <c r="C31"/>
      <c r="D31" s="290"/>
      <c r="E31"/>
      <c r="F31"/>
    </row>
    <row r="32" spans="2:6" s="289" customFormat="1" x14ac:dyDescent="0.25">
      <c r="B32" s="1"/>
      <c r="C32"/>
      <c r="D32" s="290"/>
      <c r="E32"/>
      <c r="F32"/>
    </row>
    <row r="33" spans="2:6" s="289" customFormat="1" x14ac:dyDescent="0.25">
      <c r="B33" s="1"/>
      <c r="C33"/>
      <c r="D33" s="290"/>
      <c r="E33"/>
      <c r="F33"/>
    </row>
    <row r="34" spans="2:6" s="289" customFormat="1" x14ac:dyDescent="0.25">
      <c r="B34" s="1"/>
      <c r="C34"/>
      <c r="D34" s="290"/>
      <c r="E34"/>
      <c r="F34"/>
    </row>
    <row r="35" spans="2:6" s="289" customFormat="1" x14ac:dyDescent="0.25">
      <c r="B35" s="1"/>
      <c r="C35"/>
      <c r="D35" s="290"/>
      <c r="E35"/>
      <c r="F35"/>
    </row>
    <row r="36" spans="2:6" s="289" customFormat="1" x14ac:dyDescent="0.25">
      <c r="B36" s="1"/>
      <c r="C36"/>
      <c r="D36" s="290"/>
      <c r="E36"/>
      <c r="F36"/>
    </row>
    <row r="37" spans="2:6" s="289" customFormat="1" x14ac:dyDescent="0.25">
      <c r="B37" s="1"/>
      <c r="C37"/>
      <c r="D37" s="290"/>
      <c r="E37"/>
      <c r="F37"/>
    </row>
    <row r="38" spans="2:6" s="289" customFormat="1" x14ac:dyDescent="0.25">
      <c r="B38" s="1"/>
      <c r="C38"/>
      <c r="D38" s="290"/>
      <c r="E38"/>
      <c r="F38"/>
    </row>
    <row r="39" spans="2:6" s="289" customFormat="1" x14ac:dyDescent="0.25">
      <c r="B39" s="1"/>
      <c r="C39"/>
      <c r="D39" s="290"/>
      <c r="E39"/>
      <c r="F39"/>
    </row>
    <row r="40" spans="2:6" s="289" customFormat="1" x14ac:dyDescent="0.25">
      <c r="B40" s="1"/>
      <c r="C40"/>
      <c r="D40" s="290"/>
      <c r="E40"/>
      <c r="F40"/>
    </row>
    <row r="41" spans="2:6" s="289" customFormat="1" x14ac:dyDescent="0.25">
      <c r="B41" s="1"/>
      <c r="C41"/>
      <c r="D41" s="290"/>
      <c r="E41"/>
      <c r="F41"/>
    </row>
    <row r="42" spans="2:6" s="289" customFormat="1" x14ac:dyDescent="0.25">
      <c r="B42" s="1"/>
      <c r="C42"/>
      <c r="D42" s="290"/>
      <c r="E42"/>
      <c r="F42"/>
    </row>
    <row r="43" spans="2:6" s="289" customFormat="1" x14ac:dyDescent="0.25">
      <c r="B43" s="1"/>
      <c r="C43"/>
      <c r="D43" s="290"/>
      <c r="E43"/>
      <c r="F43"/>
    </row>
    <row r="44" spans="2:6" s="289" customFormat="1" x14ac:dyDescent="0.25">
      <c r="B44" s="1"/>
      <c r="C44"/>
      <c r="D44" s="290"/>
      <c r="E44"/>
      <c r="F44"/>
    </row>
    <row r="45" spans="2:6" s="289" customFormat="1" x14ac:dyDescent="0.25">
      <c r="B45" s="1"/>
      <c r="C45"/>
      <c r="D45" s="290"/>
      <c r="E45"/>
      <c r="F45"/>
    </row>
    <row r="46" spans="2:6" s="289" customFormat="1" x14ac:dyDescent="0.25">
      <c r="B46" s="1"/>
      <c r="C46"/>
      <c r="D46" s="290"/>
      <c r="E46"/>
      <c r="F46"/>
    </row>
    <row r="47" spans="2:6" s="289" customFormat="1" x14ac:dyDescent="0.25">
      <c r="B47" s="1"/>
      <c r="C47"/>
      <c r="D47" s="290"/>
      <c r="E47"/>
      <c r="F47"/>
    </row>
    <row r="48" spans="2:6" s="289" customFormat="1" x14ac:dyDescent="0.25">
      <c r="B48" s="1"/>
      <c r="C48"/>
      <c r="D48" s="290"/>
      <c r="E48"/>
      <c r="F48"/>
    </row>
    <row r="49" spans="2:6" s="289" customFormat="1" x14ac:dyDescent="0.25">
      <c r="B49" s="1"/>
      <c r="C49"/>
      <c r="D49" s="290"/>
      <c r="E49"/>
      <c r="F49"/>
    </row>
    <row r="50" spans="2:6" s="289" customFormat="1" x14ac:dyDescent="0.25">
      <c r="B50" s="1"/>
      <c r="C50"/>
      <c r="D50" s="290"/>
      <c r="E50"/>
      <c r="F50"/>
    </row>
    <row r="51" spans="2:6" s="289" customFormat="1" x14ac:dyDescent="0.25">
      <c r="B51" s="1"/>
      <c r="C51"/>
      <c r="D51" s="290"/>
      <c r="E51"/>
      <c r="F51"/>
    </row>
    <row r="52" spans="2:6" s="289" customFormat="1" x14ac:dyDescent="0.25">
      <c r="B52" s="1"/>
      <c r="C52"/>
      <c r="D52" s="290"/>
      <c r="E52"/>
      <c r="F52"/>
    </row>
    <row r="53" spans="2:6" s="289" customFormat="1" x14ac:dyDescent="0.25">
      <c r="B53" s="1"/>
      <c r="C53"/>
      <c r="D53" s="290"/>
      <c r="E53"/>
      <c r="F53"/>
    </row>
    <row r="54" spans="2:6" s="289" customFormat="1" x14ac:dyDescent="0.25">
      <c r="B54" s="1"/>
      <c r="C54"/>
      <c r="D54" s="290"/>
      <c r="E54"/>
      <c r="F54"/>
    </row>
    <row r="55" spans="2:6" s="289" customFormat="1" x14ac:dyDescent="0.25">
      <c r="B55" s="1"/>
      <c r="C55"/>
      <c r="D55" s="290"/>
      <c r="E55"/>
      <c r="F55"/>
    </row>
    <row r="56" spans="2:6" s="289" customFormat="1" x14ac:dyDescent="0.25">
      <c r="B56" s="1"/>
      <c r="C56"/>
      <c r="D56" s="290"/>
      <c r="E56"/>
      <c r="F56"/>
    </row>
    <row r="57" spans="2:6" s="289" customFormat="1" x14ac:dyDescent="0.25">
      <c r="B57" s="1"/>
      <c r="C57"/>
      <c r="D57" s="290"/>
      <c r="E57"/>
      <c r="F57"/>
    </row>
    <row r="58" spans="2:6" s="289" customFormat="1" x14ac:dyDescent="0.25">
      <c r="B58" s="1"/>
      <c r="C58"/>
      <c r="D58" s="290"/>
      <c r="E58"/>
      <c r="F58"/>
    </row>
    <row r="59" spans="2:6" s="289" customFormat="1" x14ac:dyDescent="0.25">
      <c r="B59" s="1"/>
      <c r="C59"/>
      <c r="D59" s="290"/>
      <c r="E59"/>
      <c r="F59"/>
    </row>
    <row r="60" spans="2:6" s="289" customFormat="1" x14ac:dyDescent="0.25">
      <c r="B60" s="1"/>
      <c r="C60"/>
      <c r="D60" s="290"/>
      <c r="E60"/>
      <c r="F60"/>
    </row>
  </sheetData>
  <sheetProtection sheet="1" objects="1" scenarios="1" autoFilter="0"/>
  <autoFilter ref="C4:C10" xr:uid="{46A8C81B-7188-4019-B0D0-510FB10B8304}">
    <filterColumn colId="0">
      <customFilters>
        <customFilter operator="notEqual" val=" "/>
      </customFilters>
    </filterColumn>
  </autoFilter>
  <mergeCells count="2">
    <mergeCell ref="B3:C3"/>
    <mergeCell ref="D3:F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0d3a69f-cfb0-4221-ade9-9b60471192b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B7325789DBE87469D4936BBBD4F3E48" ma:contentTypeVersion="10" ma:contentTypeDescription="Create a new document." ma:contentTypeScope="" ma:versionID="df7c9d90b960be1894bda75c19aafbd3">
  <xsd:schema xmlns:xsd="http://www.w3.org/2001/XMLSchema" xmlns:xs="http://www.w3.org/2001/XMLSchema" xmlns:p="http://schemas.microsoft.com/office/2006/metadata/properties" xmlns:ns2="fcb0049d-0011-4077-a935-587f112cee08" xmlns:ns3="a0d3a69f-cfb0-4221-ade9-9b60471192bc" targetNamespace="http://schemas.microsoft.com/office/2006/metadata/properties" ma:root="true" ma:fieldsID="8044c6424abbfbc96f0361ce8926932c" ns2:_="" ns3:_="">
    <xsd:import namespace="fcb0049d-0011-4077-a935-587f112cee08"/>
    <xsd:import namespace="a0d3a69f-cfb0-4221-ade9-9b60471192b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3:MediaServiceGenerationTime" minOccurs="0"/>
                <xsd:element ref="ns3:MediaServiceEventHashCode"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b0049d-0011-4077-a935-587f112cee0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0d3a69f-cfb0-4221-ade9-9b60471192b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76e6ad8-52fe-412f-a0b9-03ea580b6293"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4ED88C-6D54-4C05-A016-D752D1EF0633}">
  <ds:schemaRefs>
    <ds:schemaRef ds:uri="http://schemas.microsoft.com/office/2006/documentManagement/types"/>
    <ds:schemaRef ds:uri="http://purl.org/dc/terms/"/>
    <ds:schemaRef ds:uri="http://purl.org/dc/dcmitype/"/>
    <ds:schemaRef ds:uri="fcb0049d-0011-4077-a935-587f112cee08"/>
    <ds:schemaRef ds:uri="http://schemas.openxmlformats.org/package/2006/metadata/core-properties"/>
    <ds:schemaRef ds:uri="a0d3a69f-cfb0-4221-ade9-9b60471192bc"/>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3D831F13-D4B9-4F5A-AF08-C1AF38FD7D61}"/>
</file>

<file path=customXml/itemProps3.xml><?xml version="1.0" encoding="utf-8"?>
<ds:datastoreItem xmlns:ds="http://schemas.openxmlformats.org/officeDocument/2006/customXml" ds:itemID="{A6394480-3816-4B30-B124-BBE638D3D40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13</vt:i4>
      </vt:variant>
    </vt:vector>
  </HeadingPairs>
  <TitlesOfParts>
    <vt:vector size="32" baseType="lpstr">
      <vt:lpstr>START - General Info</vt:lpstr>
      <vt:lpstr>Prof. Services Consultant</vt:lpstr>
      <vt:lpstr>Prof. Services Att. B</vt:lpstr>
      <vt:lpstr>Prof. Services Att. C</vt:lpstr>
      <vt:lpstr>Prof. Services Att. D</vt:lpstr>
      <vt:lpstr>Prof. Services Amendment</vt:lpstr>
      <vt:lpstr>Construction Manager</vt:lpstr>
      <vt:lpstr>CM Att. B</vt:lpstr>
      <vt:lpstr>CM Att. C</vt:lpstr>
      <vt:lpstr>CM Att. D</vt:lpstr>
      <vt:lpstr>CM Amendment </vt:lpstr>
      <vt:lpstr>ESCO</vt:lpstr>
      <vt:lpstr>Bidding</vt:lpstr>
      <vt:lpstr>Front End (Single)</vt:lpstr>
      <vt:lpstr>Front End (Multiple)</vt:lpstr>
      <vt:lpstr>Reference - Drop Down Choices</vt:lpstr>
      <vt:lpstr>Reference - Divisions of Work</vt:lpstr>
      <vt:lpstr>BusinessEntity</vt:lpstr>
      <vt:lpstr>Sheet3</vt:lpstr>
      <vt:lpstr>BusinessEntity</vt:lpstr>
      <vt:lpstr>Bidding!Print_Area</vt:lpstr>
      <vt:lpstr>'Construction Manager'!Print_Area</vt:lpstr>
      <vt:lpstr>ESCO!Print_Area</vt:lpstr>
      <vt:lpstr>'Front End (Multiple)'!Print_Area</vt:lpstr>
      <vt:lpstr>'Front End (Single)'!Print_Area</vt:lpstr>
      <vt:lpstr>'Prof. Services Consultant'!Print_Area</vt:lpstr>
      <vt:lpstr>Bidding!Print_Titles</vt:lpstr>
      <vt:lpstr>'Construction Manager'!Print_Titles</vt:lpstr>
      <vt:lpstr>ESCO!Print_Titles</vt:lpstr>
      <vt:lpstr>'Front End (Multiple)'!Print_Titles</vt:lpstr>
      <vt:lpstr>'Front End (Single)'!Print_Titles</vt:lpstr>
      <vt:lpstr>'Prof. Services Consultant'!Print_Titles</vt:lpstr>
    </vt:vector>
  </TitlesOfParts>
  <Manager/>
  <Company>University of Illinois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kquinlan</dc:creator>
  <cp:keywords/>
  <dc:description/>
  <cp:lastModifiedBy>Baysore, Mark</cp:lastModifiedBy>
  <cp:revision/>
  <dcterms:created xsi:type="dcterms:W3CDTF">2009-10-05T15:40:16Z</dcterms:created>
  <dcterms:modified xsi:type="dcterms:W3CDTF">2025-10-29T14:06:48Z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0x010100EB7325789DBE87469D4936BBBD4F3E48</vt:lpwstr>
  </property>
  <property fmtid="{D5CDD505-2E9C-101B-9397-08002B2CF9AE}" pid="3" name="MediaServiceImageTags">
    <vt:lpwstr/>
  </property>
</Properties>
</file>